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<sst xmlns="http://schemas.openxmlformats.org/spreadsheetml/2006/main" count="60" uniqueCount="58">
  <si>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Tabela nr 2</t>
  </si>
  <si>
    <t>Dział</t>
  </si>
  <si>
    <t>Rozdz.</t>
  </si>
  <si>
    <t>Nazwa</t>
  </si>
  <si>
    <t>w tym</t>
  </si>
  <si>
    <t>w tym:</t>
  </si>
  <si>
    <t>Inwestycje i zakupy na inwestycje</t>
  </si>
  <si>
    <t xml:space="preserve">Zakupy i objęcie akcji i udziałów </t>
  </si>
  <si>
    <t>Wniesienie wkładów do spółek prawa handlowego</t>
  </si>
  <si>
    <t>Dotacje majątkowe</t>
  </si>
  <si>
    <t>Pozostała działalność</t>
  </si>
  <si>
    <t>600</t>
  </si>
  <si>
    <t>Transport i łączność</t>
  </si>
  <si>
    <t>60016</t>
  </si>
  <si>
    <t>Drogi gminne</t>
  </si>
  <si>
    <t>700</t>
  </si>
  <si>
    <t>Gospodarka mieszkaniowa</t>
  </si>
  <si>
    <t>750</t>
  </si>
  <si>
    <t>Administracja publiczna</t>
  </si>
  <si>
    <t>75023</t>
  </si>
  <si>
    <t>Urzędy gmin</t>
  </si>
  <si>
    <t>801</t>
  </si>
  <si>
    <t>Oświata i wychowanie</t>
  </si>
  <si>
    <t>80195</t>
  </si>
  <si>
    <t>900</t>
  </si>
  <si>
    <t>Gospodarka komunalna i ochrona środowiska</t>
  </si>
  <si>
    <t>90001</t>
  </si>
  <si>
    <t>Gospodarka ściekowa i ochrona wód</t>
  </si>
  <si>
    <t>90015</t>
  </si>
  <si>
    <t>Oświetlenie ulic</t>
  </si>
  <si>
    <t>921</t>
  </si>
  <si>
    <t>Kultura i ochrona dziedzictwa narodowego</t>
  </si>
  <si>
    <t>92109</t>
  </si>
  <si>
    <t>Domy i ośrodki kultury, świetlice i kluby</t>
  </si>
  <si>
    <t>Wydatki ogółem</t>
  </si>
  <si>
    <t>Razem wydatki majątkowe</t>
  </si>
  <si>
    <t>Plan wydatków majątkowych  (5+7+8+9)</t>
  </si>
  <si>
    <t>programy finansowane z udziałem środków, o których mowa w art. 5 ust. 1 pkt 2 i 3</t>
  </si>
  <si>
    <t>75075</t>
  </si>
  <si>
    <t>Promocja jednostek samorządu terytorialnego</t>
  </si>
  <si>
    <t>80101</t>
  </si>
  <si>
    <t>Szkoły podstawowe</t>
  </si>
  <si>
    <t>70095</t>
  </si>
  <si>
    <t>926</t>
  </si>
  <si>
    <t>Kultura fizyczna</t>
  </si>
  <si>
    <t>92601</t>
  </si>
  <si>
    <t>Obikety sportowe</t>
  </si>
  <si>
    <t>90095</t>
  </si>
  <si>
    <t>010</t>
  </si>
  <si>
    <t>Rolnictwo i łowiectwo</t>
  </si>
  <si>
    <t>01095</t>
  </si>
  <si>
    <t>Pozostała działalnośc</t>
  </si>
  <si>
    <t>80110</t>
  </si>
  <si>
    <t>Gimnazjum</t>
  </si>
  <si>
    <t>754</t>
  </si>
  <si>
    <t>Bezpieczeństwo publiczne i ochrona przeciwpożarowa</t>
  </si>
  <si>
    <t>75412</t>
  </si>
  <si>
    <t>Ochotnicze straże pożarne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</si>
</sst>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12">
    <font>
      <sz val="10"/>
      <name val="Arial CE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6"/>
      <name val="Arial Narrow"/>
      <family val="2"/>
    </font>
    <font>
      <i/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9" fillId="4" borderId="10" xfId="0" applyNumberFormat="1" applyFont="1" applyFill="1" applyBorder="1" applyAlignment="1">
      <alignment horizontal="right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11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72" fontId="7" fillId="4" borderId="2" xfId="0" applyNumberFormat="1" applyFont="1" applyFill="1" applyBorder="1" applyAlignment="1">
      <alignment horizontal="right" vertical="center"/>
    </xf>
    <xf numFmtId="172" fontId="7" fillId="4" borderId="11" xfId="0" applyNumberFormat="1" applyFont="1" applyFill="1" applyBorder="1" applyAlignment="1">
      <alignment horizontal="right" vertical="center"/>
    </xf>
    <xf numFmtId="49" fontId="11" fillId="2" borderId="12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172" fontId="7" fillId="4" borderId="15" xfId="0" applyNumberFormat="1" applyFont="1" applyFill="1" applyBorder="1" applyAlignment="1">
      <alignment horizontal="right" vertical="center"/>
    </xf>
    <xf numFmtId="172" fontId="8" fillId="0" borderId="16" xfId="0" applyNumberFormat="1" applyFont="1" applyBorder="1" applyAlignment="1">
      <alignment horizontal="right" vertical="center"/>
    </xf>
    <xf numFmtId="172" fontId="7" fillId="0" borderId="2" xfId="0" applyNumberFormat="1" applyFont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2" fontId="10" fillId="4" borderId="7" xfId="0" applyNumberFormat="1" applyFont="1" applyFill="1" applyBorder="1" applyAlignment="1">
      <alignment horizontal="center" vertical="center"/>
    </xf>
    <xf numFmtId="172" fontId="10" fillId="4" borderId="8" xfId="0" applyNumberFormat="1" applyFont="1" applyFill="1" applyBorder="1" applyAlignment="1">
      <alignment horizontal="center" vertical="center"/>
    </xf>
    <xf numFmtId="172" fontId="10" fillId="4" borderId="9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28">
      <selection activeCell="D46" sqref="D46"/>
    </sheetView>
  </sheetViews>
  <sheetFormatPr defaultColWidth="9.00390625" defaultRowHeight="12.75"/>
  <cols>
    <col min="2" max="2" width="10.125" style="0" customWidth="1"/>
    <col min="3" max="3" width="27.875" style="0" customWidth="1"/>
    <col min="4" max="4" width="12.875" style="0" customWidth="1"/>
    <col min="5" max="5" width="12.00390625" style="0" customWidth="1"/>
    <col min="6" max="6" width="14.25390625" style="0" customWidth="1"/>
    <col min="7" max="7" width="12.00390625" style="0" customWidth="1"/>
    <col min="8" max="8" width="11.375" style="0" customWidth="1"/>
  </cols>
  <sheetData>
    <row r="1" ht="12.75">
      <c r="A1" t="s">
        <v>0</v>
      </c>
    </row>
    <row r="2" spans="1:9" ht="12.75" customHeight="1">
      <c r="A2" s="47" t="s">
        <v>1</v>
      </c>
      <c r="B2" s="34" t="s">
        <v>2</v>
      </c>
      <c r="C2" s="34" t="s">
        <v>3</v>
      </c>
      <c r="D2" s="52" t="s">
        <v>36</v>
      </c>
      <c r="E2" s="45" t="s">
        <v>5</v>
      </c>
      <c r="F2" s="45"/>
      <c r="G2" s="45"/>
      <c r="H2" s="45"/>
      <c r="I2" s="46"/>
    </row>
    <row r="3" spans="1:9" ht="12.75" customHeight="1">
      <c r="A3" s="48"/>
      <c r="B3" s="35"/>
      <c r="C3" s="35"/>
      <c r="D3" s="50"/>
      <c r="E3" s="50" t="s">
        <v>6</v>
      </c>
      <c r="F3" s="13" t="s">
        <v>4</v>
      </c>
      <c r="G3" s="50" t="s">
        <v>7</v>
      </c>
      <c r="H3" s="50" t="s">
        <v>8</v>
      </c>
      <c r="I3" s="43" t="s">
        <v>9</v>
      </c>
    </row>
    <row r="4" spans="1:9" ht="37.5" customHeight="1">
      <c r="A4" s="49"/>
      <c r="B4" s="36"/>
      <c r="C4" s="36"/>
      <c r="D4" s="51"/>
      <c r="E4" s="51"/>
      <c r="F4" s="14" t="s">
        <v>37</v>
      </c>
      <c r="G4" s="51"/>
      <c r="H4" s="51"/>
      <c r="I4" s="44"/>
    </row>
    <row r="5" spans="1:9" ht="9.75" customHeight="1">
      <c r="A5" s="15">
        <v>1</v>
      </c>
      <c r="B5" s="16">
        <v>2</v>
      </c>
      <c r="C5" s="16">
        <v>3</v>
      </c>
      <c r="D5" s="16">
        <v>4</v>
      </c>
      <c r="E5" s="17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3.5">
      <c r="A6" s="4" t="s">
        <v>48</v>
      </c>
      <c r="B6" s="5"/>
      <c r="C6" s="6" t="s">
        <v>49</v>
      </c>
      <c r="D6" s="23">
        <v>57400</v>
      </c>
      <c r="E6" s="23">
        <v>57400</v>
      </c>
      <c r="F6" s="23"/>
      <c r="G6" s="23"/>
      <c r="H6" s="23"/>
      <c r="I6" s="29"/>
    </row>
    <row r="7" spans="1:9" ht="13.5">
      <c r="A7" s="1"/>
      <c r="B7" s="2"/>
      <c r="C7" s="3"/>
      <c r="D7" s="20"/>
      <c r="E7" s="32"/>
      <c r="F7" s="32"/>
      <c r="G7" s="32"/>
      <c r="H7" s="32"/>
      <c r="I7" s="33"/>
    </row>
    <row r="8" spans="1:9" ht="13.5">
      <c r="A8" s="1"/>
      <c r="B8" s="2" t="s">
        <v>50</v>
      </c>
      <c r="C8" s="3" t="s">
        <v>51</v>
      </c>
      <c r="D8" s="20">
        <v>57400</v>
      </c>
      <c r="E8" s="32">
        <v>57400</v>
      </c>
      <c r="F8" s="32"/>
      <c r="G8" s="32"/>
      <c r="H8" s="32"/>
      <c r="I8" s="33"/>
    </row>
    <row r="9" spans="1:9" ht="13.5">
      <c r="A9" s="1"/>
      <c r="B9" s="2"/>
      <c r="C9" s="3"/>
      <c r="D9" s="20"/>
      <c r="E9" s="32"/>
      <c r="F9" s="32"/>
      <c r="G9" s="32"/>
      <c r="H9" s="32"/>
      <c r="I9" s="33"/>
    </row>
    <row r="10" spans="1:9" ht="13.5">
      <c r="A10" s="4" t="s">
        <v>11</v>
      </c>
      <c r="B10" s="5"/>
      <c r="C10" s="6" t="s">
        <v>12</v>
      </c>
      <c r="D10" s="23">
        <f>E10+G10+H10+I10</f>
        <v>517840</v>
      </c>
      <c r="E10" s="23">
        <f>SUM(E12:E12)</f>
        <v>517840</v>
      </c>
      <c r="F10" s="23"/>
      <c r="G10" s="23"/>
      <c r="H10" s="23"/>
      <c r="I10" s="29"/>
    </row>
    <row r="11" spans="1:9" ht="13.5">
      <c r="A11" s="1"/>
      <c r="B11" s="2"/>
      <c r="C11" s="3"/>
      <c r="D11" s="23">
        <f aca="true" t="shared" si="0" ref="D11:D41">E11+G11+H11+I11</f>
        <v>0</v>
      </c>
      <c r="E11" s="21"/>
      <c r="F11" s="21"/>
      <c r="G11" s="21"/>
      <c r="H11" s="21"/>
      <c r="I11" s="22"/>
    </row>
    <row r="12" spans="1:9" ht="13.5">
      <c r="A12" s="1"/>
      <c r="B12" s="2" t="s">
        <v>13</v>
      </c>
      <c r="C12" s="3" t="s">
        <v>14</v>
      </c>
      <c r="D12" s="23">
        <f t="shared" si="0"/>
        <v>517840</v>
      </c>
      <c r="E12" s="21">
        <v>517840</v>
      </c>
      <c r="F12" s="21"/>
      <c r="G12" s="21"/>
      <c r="H12" s="21"/>
      <c r="I12" s="22"/>
    </row>
    <row r="13" spans="1:9" ht="13.5">
      <c r="A13" s="1"/>
      <c r="B13" s="2"/>
      <c r="C13" s="3"/>
      <c r="D13" s="23">
        <f t="shared" si="0"/>
        <v>0</v>
      </c>
      <c r="E13" s="21"/>
      <c r="F13" s="21"/>
      <c r="G13" s="21"/>
      <c r="H13" s="21"/>
      <c r="I13" s="22"/>
    </row>
    <row r="14" spans="1:9" ht="13.5">
      <c r="A14" s="4" t="s">
        <v>15</v>
      </c>
      <c r="B14" s="5"/>
      <c r="C14" s="6" t="s">
        <v>16</v>
      </c>
      <c r="D14" s="23">
        <f t="shared" si="0"/>
        <v>255000</v>
      </c>
      <c r="E14" s="23">
        <f>SUM(E16:E16)</f>
        <v>255000</v>
      </c>
      <c r="F14" s="23"/>
      <c r="G14" s="23"/>
      <c r="H14" s="23"/>
      <c r="I14" s="29"/>
    </row>
    <row r="15" spans="1:9" ht="13.5">
      <c r="A15" s="4"/>
      <c r="B15" s="5"/>
      <c r="C15" s="6"/>
      <c r="D15" s="23">
        <f t="shared" si="0"/>
        <v>0</v>
      </c>
      <c r="E15" s="23"/>
      <c r="F15" s="23"/>
      <c r="G15" s="23"/>
      <c r="H15" s="23"/>
      <c r="I15" s="29"/>
    </row>
    <row r="16" spans="1:9" ht="13.5">
      <c r="A16" s="1"/>
      <c r="B16" s="2" t="s">
        <v>42</v>
      </c>
      <c r="C16" s="3" t="s">
        <v>10</v>
      </c>
      <c r="D16" s="23">
        <f t="shared" si="0"/>
        <v>255000</v>
      </c>
      <c r="E16" s="21">
        <v>255000</v>
      </c>
      <c r="F16" s="21"/>
      <c r="G16" s="21"/>
      <c r="H16" s="21"/>
      <c r="I16" s="22"/>
    </row>
    <row r="17" spans="1:9" ht="13.5">
      <c r="A17" s="1"/>
      <c r="B17" s="2"/>
      <c r="C17" s="3"/>
      <c r="D17" s="23">
        <f t="shared" si="0"/>
        <v>0</v>
      </c>
      <c r="E17" s="21"/>
      <c r="F17" s="21"/>
      <c r="G17" s="21"/>
      <c r="H17" s="21"/>
      <c r="I17" s="22"/>
    </row>
    <row r="18" spans="1:9" ht="13.5">
      <c r="A18" s="4" t="s">
        <v>17</v>
      </c>
      <c r="B18" s="5"/>
      <c r="C18" s="6" t="s">
        <v>18</v>
      </c>
      <c r="D18" s="23">
        <f t="shared" si="0"/>
        <v>726000</v>
      </c>
      <c r="E18" s="23">
        <f>SUM(E20:E21)</f>
        <v>726000</v>
      </c>
      <c r="F18" s="23"/>
      <c r="G18" s="23"/>
      <c r="H18" s="23"/>
      <c r="I18" s="29"/>
    </row>
    <row r="19" spans="1:9" ht="13.5">
      <c r="A19" s="4"/>
      <c r="B19" s="5"/>
      <c r="C19" s="6"/>
      <c r="D19" s="23">
        <f t="shared" si="0"/>
        <v>0</v>
      </c>
      <c r="E19" s="23"/>
      <c r="F19" s="23"/>
      <c r="G19" s="23"/>
      <c r="H19" s="23"/>
      <c r="I19" s="29"/>
    </row>
    <row r="20" spans="1:9" ht="13.5">
      <c r="A20" s="1"/>
      <c r="B20" s="2" t="s">
        <v>19</v>
      </c>
      <c r="C20" s="3" t="s">
        <v>20</v>
      </c>
      <c r="D20" s="23">
        <f t="shared" si="0"/>
        <v>696000</v>
      </c>
      <c r="E20" s="21">
        <v>696000</v>
      </c>
      <c r="F20" s="21"/>
      <c r="G20" s="21"/>
      <c r="H20" s="21"/>
      <c r="I20" s="22"/>
    </row>
    <row r="21" spans="1:9" ht="27">
      <c r="A21" s="1"/>
      <c r="B21" s="2" t="s">
        <v>38</v>
      </c>
      <c r="C21" s="3" t="s">
        <v>39</v>
      </c>
      <c r="D21" s="23">
        <f t="shared" si="0"/>
        <v>30000</v>
      </c>
      <c r="E21" s="21">
        <v>30000</v>
      </c>
      <c r="F21" s="21"/>
      <c r="G21" s="21"/>
      <c r="H21" s="21"/>
      <c r="I21" s="22"/>
    </row>
    <row r="22" spans="1:9" ht="13.5">
      <c r="A22" s="1"/>
      <c r="B22" s="2"/>
      <c r="C22" s="3"/>
      <c r="D22" s="23"/>
      <c r="E22" s="21"/>
      <c r="F22" s="21"/>
      <c r="G22" s="21"/>
      <c r="H22" s="21"/>
      <c r="I22" s="22"/>
    </row>
    <row r="23" spans="1:9" ht="27">
      <c r="A23" s="1" t="s">
        <v>54</v>
      </c>
      <c r="B23" s="2"/>
      <c r="C23" s="3" t="s">
        <v>55</v>
      </c>
      <c r="D23" s="23">
        <v>8760</v>
      </c>
      <c r="E23" s="21">
        <v>8760</v>
      </c>
      <c r="F23" s="21"/>
      <c r="G23" s="21"/>
      <c r="H23" s="21"/>
      <c r="I23" s="22"/>
    </row>
    <row r="24" spans="1:9" ht="13.5">
      <c r="A24" s="1"/>
      <c r="B24" s="2"/>
      <c r="C24" s="3"/>
      <c r="D24" s="23"/>
      <c r="E24" s="21"/>
      <c r="F24" s="21"/>
      <c r="G24" s="21"/>
      <c r="H24" s="21"/>
      <c r="I24" s="22"/>
    </row>
    <row r="25" spans="1:9" ht="13.5">
      <c r="A25" s="1"/>
      <c r="B25" s="2" t="s">
        <v>56</v>
      </c>
      <c r="C25" s="3" t="s">
        <v>57</v>
      </c>
      <c r="D25" s="23">
        <v>8760</v>
      </c>
      <c r="E25" s="21">
        <v>8760</v>
      </c>
      <c r="F25" s="21"/>
      <c r="G25" s="21"/>
      <c r="H25" s="21"/>
      <c r="I25" s="22"/>
    </row>
    <row r="26" spans="1:9" ht="13.5">
      <c r="A26" s="1"/>
      <c r="B26" s="2"/>
      <c r="C26" s="3"/>
      <c r="D26" s="23"/>
      <c r="E26" s="21"/>
      <c r="F26" s="21"/>
      <c r="G26" s="21"/>
      <c r="H26" s="21"/>
      <c r="I26" s="22"/>
    </row>
    <row r="27" spans="1:9" ht="13.5">
      <c r="A27" s="4" t="s">
        <v>21</v>
      </c>
      <c r="B27" s="5"/>
      <c r="C27" s="6" t="s">
        <v>22</v>
      </c>
      <c r="D27" s="23">
        <f t="shared" si="0"/>
        <v>342693</v>
      </c>
      <c r="E27" s="23">
        <f>SUM(E29:E31)</f>
        <v>340081</v>
      </c>
      <c r="F27" s="23"/>
      <c r="G27" s="23"/>
      <c r="H27" s="23"/>
      <c r="I27" s="23">
        <f>SUM(I29:I31)</f>
        <v>2612</v>
      </c>
    </row>
    <row r="28" spans="1:9" ht="13.5">
      <c r="A28" s="1"/>
      <c r="B28" s="2"/>
      <c r="C28" s="3"/>
      <c r="D28" s="23"/>
      <c r="E28" s="21"/>
      <c r="F28" s="21"/>
      <c r="G28" s="21"/>
      <c r="H28" s="21"/>
      <c r="I28" s="22"/>
    </row>
    <row r="29" spans="1:9" ht="13.5">
      <c r="A29" s="1"/>
      <c r="B29" s="2" t="s">
        <v>40</v>
      </c>
      <c r="C29" s="3" t="s">
        <v>41</v>
      </c>
      <c r="D29" s="23">
        <f t="shared" si="0"/>
        <v>235081</v>
      </c>
      <c r="E29" s="21">
        <v>235081</v>
      </c>
      <c r="F29" s="21"/>
      <c r="G29" s="21"/>
      <c r="H29" s="21"/>
      <c r="I29" s="22"/>
    </row>
    <row r="30" spans="1:9" ht="13.5">
      <c r="A30" s="1"/>
      <c r="B30" s="2" t="s">
        <v>52</v>
      </c>
      <c r="C30" s="3" t="s">
        <v>53</v>
      </c>
      <c r="D30" s="23">
        <v>30000</v>
      </c>
      <c r="E30" s="21">
        <v>30000</v>
      </c>
      <c r="F30" s="21"/>
      <c r="G30" s="21"/>
      <c r="H30" s="21"/>
      <c r="I30" s="22"/>
    </row>
    <row r="31" spans="1:9" ht="13.5">
      <c r="A31" s="1"/>
      <c r="B31" s="2" t="s">
        <v>23</v>
      </c>
      <c r="C31" s="3" t="s">
        <v>10</v>
      </c>
      <c r="D31" s="23">
        <f t="shared" si="0"/>
        <v>77612</v>
      </c>
      <c r="E31" s="21">
        <v>75000</v>
      </c>
      <c r="F31" s="21"/>
      <c r="G31" s="21"/>
      <c r="H31" s="21"/>
      <c r="I31" s="22">
        <v>2612</v>
      </c>
    </row>
    <row r="32" spans="1:9" ht="13.5">
      <c r="A32" s="1"/>
      <c r="B32" s="2"/>
      <c r="C32" s="3"/>
      <c r="D32" s="23"/>
      <c r="E32" s="21"/>
      <c r="F32" s="21"/>
      <c r="G32" s="21"/>
      <c r="H32" s="21"/>
      <c r="I32" s="22"/>
    </row>
    <row r="33" spans="1:9" ht="27">
      <c r="A33" s="10" t="s">
        <v>24</v>
      </c>
      <c r="B33" s="11"/>
      <c r="C33" s="12" t="s">
        <v>25</v>
      </c>
      <c r="D33" s="23">
        <f t="shared" si="0"/>
        <v>2621000</v>
      </c>
      <c r="E33" s="23">
        <f>SUM(E35:E37)</f>
        <v>2621000</v>
      </c>
      <c r="F33" s="23"/>
      <c r="G33" s="23"/>
      <c r="H33" s="23"/>
      <c r="I33" s="29"/>
    </row>
    <row r="34" spans="1:9" ht="13.5">
      <c r="A34" s="7"/>
      <c r="B34" s="8"/>
      <c r="C34" s="9"/>
      <c r="D34" s="23"/>
      <c r="E34" s="21"/>
      <c r="F34" s="21"/>
      <c r="G34" s="21"/>
      <c r="H34" s="21"/>
      <c r="I34" s="22"/>
    </row>
    <row r="35" spans="1:9" ht="13.5">
      <c r="A35" s="7"/>
      <c r="B35" s="8" t="s">
        <v>26</v>
      </c>
      <c r="C35" s="9" t="s">
        <v>27</v>
      </c>
      <c r="D35" s="23">
        <f t="shared" si="0"/>
        <v>2325000</v>
      </c>
      <c r="E35" s="21">
        <v>2325000</v>
      </c>
      <c r="F35" s="21"/>
      <c r="G35" s="21"/>
      <c r="H35" s="21"/>
      <c r="I35" s="22"/>
    </row>
    <row r="36" spans="1:9" ht="13.5">
      <c r="A36" s="1"/>
      <c r="B36" s="2" t="s">
        <v>28</v>
      </c>
      <c r="C36" s="3" t="s">
        <v>29</v>
      </c>
      <c r="D36" s="23">
        <f t="shared" si="0"/>
        <v>40000</v>
      </c>
      <c r="E36" s="21">
        <v>40000</v>
      </c>
      <c r="F36" s="21"/>
      <c r="G36" s="21"/>
      <c r="H36" s="21"/>
      <c r="I36" s="22"/>
    </row>
    <row r="37" spans="1:9" ht="13.5">
      <c r="A37" s="7"/>
      <c r="B37" s="8" t="s">
        <v>47</v>
      </c>
      <c r="C37" s="9" t="s">
        <v>10</v>
      </c>
      <c r="D37" s="23">
        <v>256000</v>
      </c>
      <c r="E37" s="21">
        <v>256000</v>
      </c>
      <c r="F37" s="21"/>
      <c r="G37" s="21"/>
      <c r="H37" s="21"/>
      <c r="I37" s="22"/>
    </row>
    <row r="38" spans="1:9" ht="13.5">
      <c r="A38" s="7"/>
      <c r="B38" s="8"/>
      <c r="C38" s="9"/>
      <c r="D38" s="23"/>
      <c r="E38" s="21"/>
      <c r="F38" s="21"/>
      <c r="G38" s="21"/>
      <c r="H38" s="21"/>
      <c r="I38" s="22"/>
    </row>
    <row r="39" spans="1:9" ht="27">
      <c r="A39" s="10" t="s">
        <v>30</v>
      </c>
      <c r="B39" s="11"/>
      <c r="C39" s="12" t="s">
        <v>31</v>
      </c>
      <c r="D39" s="23">
        <f t="shared" si="0"/>
        <v>501500</v>
      </c>
      <c r="E39" s="24">
        <f>SUM(E41)</f>
        <v>501500</v>
      </c>
      <c r="F39" s="24"/>
      <c r="G39" s="24"/>
      <c r="H39" s="24"/>
      <c r="I39" s="25"/>
    </row>
    <row r="40" spans="1:9" ht="13.5">
      <c r="A40" s="7"/>
      <c r="B40" s="8"/>
      <c r="C40" s="9"/>
      <c r="D40" s="23">
        <f t="shared" si="0"/>
        <v>0</v>
      </c>
      <c r="E40" s="21"/>
      <c r="F40" s="21"/>
      <c r="G40" s="21"/>
      <c r="H40" s="21"/>
      <c r="I40" s="22"/>
    </row>
    <row r="41" spans="1:9" ht="13.5">
      <c r="A41" s="7"/>
      <c r="B41" s="8" t="s">
        <v>32</v>
      </c>
      <c r="C41" s="9" t="s">
        <v>33</v>
      </c>
      <c r="D41" s="23">
        <f t="shared" si="0"/>
        <v>501500</v>
      </c>
      <c r="E41" s="21">
        <v>501500</v>
      </c>
      <c r="F41" s="21"/>
      <c r="G41" s="21"/>
      <c r="H41" s="21"/>
      <c r="I41" s="22"/>
    </row>
    <row r="42" spans="1:9" ht="13.5">
      <c r="A42" s="7"/>
      <c r="B42" s="8"/>
      <c r="C42" s="9"/>
      <c r="D42" s="23"/>
      <c r="E42" s="21"/>
      <c r="F42" s="21"/>
      <c r="G42" s="21"/>
      <c r="H42" s="21"/>
      <c r="I42" s="22"/>
    </row>
    <row r="43" spans="1:9" ht="24" customHeight="1">
      <c r="A43" s="10" t="s">
        <v>43</v>
      </c>
      <c r="B43" s="11"/>
      <c r="C43" s="12" t="s">
        <v>44</v>
      </c>
      <c r="D43" s="23">
        <v>5200</v>
      </c>
      <c r="E43" s="31">
        <v>5200</v>
      </c>
      <c r="F43" s="21"/>
      <c r="G43" s="21"/>
      <c r="H43" s="21"/>
      <c r="I43" s="22"/>
    </row>
    <row r="44" spans="1:9" ht="13.5">
      <c r="A44" s="7"/>
      <c r="B44" s="8"/>
      <c r="C44" s="9"/>
      <c r="D44" s="23"/>
      <c r="E44" s="21"/>
      <c r="F44" s="21"/>
      <c r="G44" s="21"/>
      <c r="H44" s="21"/>
      <c r="I44" s="22"/>
    </row>
    <row r="45" spans="1:9" ht="13.5">
      <c r="A45" s="7"/>
      <c r="B45" s="8" t="s">
        <v>45</v>
      </c>
      <c r="C45" s="9" t="s">
        <v>46</v>
      </c>
      <c r="D45" s="23">
        <v>5200</v>
      </c>
      <c r="E45" s="21">
        <v>5200</v>
      </c>
      <c r="F45" s="21"/>
      <c r="G45" s="21"/>
      <c r="H45" s="21"/>
      <c r="I45" s="22"/>
    </row>
    <row r="46" spans="1:9" ht="18" customHeight="1">
      <c r="A46" s="26"/>
      <c r="B46" s="27"/>
      <c r="C46" s="28" t="s">
        <v>35</v>
      </c>
      <c r="D46" s="30">
        <f>D39+D33+D27+D18+D14+D10+D43+D6+D23</f>
        <v>5035393</v>
      </c>
      <c r="E46" s="30">
        <f>E39+E33+E27+E18+E14+E10+E43+E6+E23</f>
        <v>5032781</v>
      </c>
      <c r="F46" s="30"/>
      <c r="G46" s="30"/>
      <c r="H46" s="30"/>
      <c r="I46" s="30">
        <f>I39+I33+I27+I18+I14+I10+I43</f>
        <v>2612</v>
      </c>
    </row>
    <row r="47" spans="1:9" ht="27" customHeight="1">
      <c r="A47" s="40" t="s">
        <v>34</v>
      </c>
      <c r="B47" s="41"/>
      <c r="C47" s="42"/>
      <c r="D47" s="37">
        <v>32337558</v>
      </c>
      <c r="E47" s="38"/>
      <c r="F47" s="38"/>
      <c r="G47" s="38"/>
      <c r="H47" s="38"/>
      <c r="I47" s="39"/>
    </row>
  </sheetData>
  <mergeCells count="11">
    <mergeCell ref="D2:D4"/>
    <mergeCell ref="C2:C4"/>
    <mergeCell ref="B2:B4"/>
    <mergeCell ref="D47:I47"/>
    <mergeCell ref="A47:C47"/>
    <mergeCell ref="I3:I4"/>
    <mergeCell ref="E2:I2"/>
    <mergeCell ref="A2:A4"/>
    <mergeCell ref="G3:G4"/>
    <mergeCell ref="H3:H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2011-11-11T13:49:11Z</cp:lastPrinted>
  <dcterms:created xsi:type="dcterms:W3CDTF">1997-02-26T13:46:56Z</dcterms:created>
  <dcterms:modified xsi:type="dcterms:W3CDTF">2012-04-25T11:03:02Z</dcterms:modified>
  <cp:category/>
  <cp:version/>
  <cp:contentType/>
  <cp:contentStatus/>
</cp:coreProperties>
</file>