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<sst xmlns="http://schemas.openxmlformats.org/spreadsheetml/2006/main" count="156" uniqueCount="69">
  <si>
    <t>1.2.</t>
  </si>
  <si>
    <t>Jednostka</t>
  </si>
  <si>
    <t>Okres realizacji</t>
  </si>
  <si>
    <t>umowy)</t>
  </si>
  <si>
    <t>(programu, zadania,</t>
  </si>
  <si>
    <t>od</t>
  </si>
  <si>
    <t>do</t>
  </si>
  <si>
    <t xml:space="preserve">Łączne </t>
  </si>
  <si>
    <t xml:space="preserve">nakłady </t>
  </si>
  <si>
    <t>finansowe</t>
  </si>
  <si>
    <t>na lub ko-</t>
  </si>
  <si>
    <t>ordynująca</t>
  </si>
  <si>
    <t>odpowiedzial-</t>
  </si>
  <si>
    <t xml:space="preserve">                          Wyszczególnienie</t>
  </si>
  <si>
    <t>L.p.</t>
  </si>
  <si>
    <t>Limit</t>
  </si>
  <si>
    <t>zobowiązań</t>
  </si>
  <si>
    <t>Limity wydatków w poszcególnych latach</t>
  </si>
  <si>
    <t>1.</t>
  </si>
  <si>
    <t>Wieloletnie programy, projekty lub zadania razem, z tego:</t>
  </si>
  <si>
    <t>- wydatki bieżące</t>
  </si>
  <si>
    <t>- wydatki majątkowe</t>
  </si>
  <si>
    <t>1.1.</t>
  </si>
  <si>
    <t>z tego:</t>
  </si>
  <si>
    <t>a)</t>
  </si>
  <si>
    <t xml:space="preserve">Wieloletnie programy, projekty lub zadania związane z programami realizowanymi z udziałem środków, o których mowa w art. 5 ust. 1 pkt 2 i 3 - razem, z tego: </t>
  </si>
  <si>
    <t>X</t>
  </si>
  <si>
    <t>1)</t>
  </si>
  <si>
    <t>2)</t>
  </si>
  <si>
    <t>b)</t>
  </si>
  <si>
    <t xml:space="preserve">Wieloletnie programy, projekty lub zadania związane z umowami partnerstwa publiczno-prywatnego - razem, z tego: </t>
  </si>
  <si>
    <t>c)</t>
  </si>
  <si>
    <t xml:space="preserve">Wieloletnie pozostałe programy, projekty lub zadania - razem, z tego: </t>
  </si>
  <si>
    <t>d)</t>
  </si>
  <si>
    <t xml:space="preserve">Wieloletnie umowy, których realizacja w roku budżetowym i w latach następnych jest niezbędna dla zapewnienia ciągłości działania j.s.t. i których płatności przypadaja w okresie dłuższym niż rok - razem, z tego: </t>
  </si>
  <si>
    <t>e)</t>
  </si>
  <si>
    <t xml:space="preserve">Wieloletnie gwarancje i poręczenia udzielone przez j.s.t. - razem, z tego: </t>
  </si>
  <si>
    <t>Umowa ( nazwa wyszczególnienie wydatków na program ) - razem</t>
  </si>
  <si>
    <t>- wydatki majątkowe, w tym:</t>
  </si>
  <si>
    <t>Urząd Miejski w Kietrzu</t>
  </si>
  <si>
    <t>POWT  Republika Czeska - Rzeczpospolita Polska</t>
  </si>
  <si>
    <t>3)</t>
  </si>
  <si>
    <t>4)</t>
  </si>
  <si>
    <t>6)</t>
  </si>
  <si>
    <t>7)</t>
  </si>
  <si>
    <t>8)</t>
  </si>
  <si>
    <t>- wydatki majątkowe, z tego:</t>
  </si>
  <si>
    <t>9)</t>
  </si>
  <si>
    <t xml:space="preserve">Przedsięwzięcia realizowane w latach 2011 - 2014 </t>
  </si>
  <si>
    <t>Załącznik Nr 2</t>
  </si>
  <si>
    <t>Narodowy Program Przebudowy Dróg Lokalnych</t>
  </si>
  <si>
    <t>1.1</t>
  </si>
  <si>
    <t>1.2</t>
  </si>
  <si>
    <t>5)</t>
  </si>
  <si>
    <t>x</t>
  </si>
  <si>
    <r>
      <t xml:space="preserve">1.1. Wykonanie drogi gminnej w Ściborzycach Wielkich              </t>
    </r>
    <r>
      <rPr>
        <i/>
        <sz val="8"/>
        <rFont val="Arial"/>
        <family val="2"/>
      </rPr>
      <t xml:space="preserve"> - poprawa bezpieczeństwa komunikacyjnego</t>
    </r>
  </si>
  <si>
    <r>
      <t xml:space="preserve">Opracowanie koncepcji zagospodarowania rynku, ul.Kościelnej oraz Pl.Biskupa Konrada w Kietrzu                             </t>
    </r>
    <r>
      <rPr>
        <i/>
        <sz val="8"/>
        <rFont val="Arial"/>
        <family val="2"/>
      </rPr>
      <t>- poprawa estetyki i wizerunku miasta</t>
    </r>
  </si>
  <si>
    <r>
      <t xml:space="preserve">Wykonanie kannalizacji deszczowej drogi ul.Reja w Kietrzu    - </t>
    </r>
    <r>
      <rPr>
        <i/>
        <sz val="8"/>
        <rFont val="Arial"/>
        <family val="2"/>
      </rPr>
      <t>odwodnienie drogi</t>
    </r>
  </si>
  <si>
    <r>
      <t>Wykonanie przepustu w drodze ulicy Pszennej w Pilszczu       -</t>
    </r>
    <r>
      <rPr>
        <i/>
        <sz val="8"/>
        <rFont val="Arial"/>
        <family val="2"/>
      </rPr>
      <t xml:space="preserve"> odwodnienie drogi</t>
    </r>
  </si>
  <si>
    <r>
      <t xml:space="preserve">Modernizacja drogi ulicy Nowej w Kietrzu wraz z kanalizacją deszczową i sanitarną                                                               - </t>
    </r>
    <r>
      <rPr>
        <i/>
        <sz val="8"/>
        <rFont val="Arial"/>
        <family val="2"/>
      </rPr>
      <t>poprawa bezpieczeństwa komunikacyjnego</t>
    </r>
  </si>
  <si>
    <r>
      <t xml:space="preserve">Modernizacja drogi ul. Różanej i części ul. Traugutta w Kietrzu                                                                                        </t>
    </r>
    <r>
      <rPr>
        <i/>
        <sz val="8"/>
        <rFont val="Arial"/>
        <family val="2"/>
      </rPr>
      <t xml:space="preserve"> - poprawa bezpieczeństwa komunikacyjnego</t>
    </r>
  </si>
  <si>
    <r>
      <t>Wykonanie drogi ulicy Kwiatowej w Kietrzu                                 -</t>
    </r>
    <r>
      <rPr>
        <i/>
        <sz val="8"/>
        <rFont val="Arial"/>
        <family val="2"/>
      </rPr>
      <t xml:space="preserve"> poprawa bezpieczeństwa komunikacyjnego</t>
    </r>
    <r>
      <rPr>
        <sz val="8"/>
        <rFont val="Arial"/>
        <family val="0"/>
      </rPr>
      <t xml:space="preserve"> </t>
    </r>
  </si>
  <si>
    <r>
      <t>Budowa drogi Kozłówki - Księże Pole                                       -</t>
    </r>
    <r>
      <rPr>
        <i/>
        <sz val="8"/>
        <rFont val="Arial"/>
        <family val="2"/>
      </rPr>
      <t xml:space="preserve"> poprawa bezpieczeństwa komunikacyjnego</t>
    </r>
  </si>
  <si>
    <r>
      <t>Modernizacja budynku Urzędu Miejskiego w Kietrzu                   -</t>
    </r>
    <r>
      <rPr>
        <i/>
        <sz val="8"/>
        <rFont val="Arial"/>
        <family val="2"/>
      </rPr>
      <t xml:space="preserve"> poprawa warunków bytowych i estetyki zewnętrznej budynku</t>
    </r>
  </si>
  <si>
    <r>
      <t xml:space="preserve">Wykonnaie nawierzchni parkingu naprzeciw cmentarza w Kietrzu                                                                                          - </t>
    </r>
    <r>
      <rPr>
        <i/>
        <sz val="8"/>
        <rFont val="Arial"/>
        <family val="2"/>
      </rPr>
      <t>zwiększenie miejsc parkingowych i poprawa bezpieczeństwa ruchu drogowego</t>
    </r>
  </si>
  <si>
    <r>
      <t xml:space="preserve">Wykonanie oświetlenia ulicznego drogi ulicy Głubczyckiej w Nowej Cerekwi                                                                              - </t>
    </r>
    <r>
      <rPr>
        <i/>
        <sz val="8"/>
        <rFont val="Arial"/>
        <family val="2"/>
      </rPr>
      <t>poprawa widoczności i bezpieczeństwa ulicznego</t>
    </r>
  </si>
  <si>
    <t>do Uchwały Nr III/5/2010</t>
  </si>
  <si>
    <t>Rady Miejskiej w Kietrzu</t>
  </si>
  <si>
    <t>z dnia 28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</si>
</sst>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 vertical="top"/>
    </xf>
    <xf numFmtId="49" fontId="1" fillId="0" borderId="29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/>
    </xf>
    <xf numFmtId="49" fontId="1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left" vertical="top"/>
    </xf>
    <xf numFmtId="49" fontId="1" fillId="0" borderId="36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49" fontId="5" fillId="20" borderId="44" xfId="0" applyNumberFormat="1" applyFont="1" applyFill="1" applyBorder="1" applyAlignment="1">
      <alignment vertical="center"/>
    </xf>
    <xf numFmtId="49" fontId="5" fillId="20" borderId="45" xfId="0" applyNumberFormat="1" applyFont="1" applyFill="1" applyBorder="1" applyAlignment="1">
      <alignment vertical="center"/>
    </xf>
    <xf numFmtId="49" fontId="5" fillId="20" borderId="46" xfId="0" applyNumberFormat="1" applyFont="1" applyFill="1" applyBorder="1" applyAlignment="1">
      <alignment horizontal="center" vertical="center"/>
    </xf>
    <xf numFmtId="0" fontId="5" fillId="20" borderId="46" xfId="0" applyFont="1" applyFill="1" applyBorder="1" applyAlignment="1">
      <alignment horizontal="center" vertical="center"/>
    </xf>
    <xf numFmtId="3" fontId="5" fillId="20" borderId="46" xfId="0" applyNumberFormat="1" applyFont="1" applyFill="1" applyBorder="1" applyAlignment="1">
      <alignment horizontal="center" vertical="center"/>
    </xf>
    <xf numFmtId="3" fontId="5" fillId="20" borderId="4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4" fillId="0" borderId="38" xfId="0" applyNumberFormat="1" applyFont="1" applyBorder="1" applyAlignment="1">
      <alignment horizontal="left" vertical="top" wrapText="1"/>
    </xf>
    <xf numFmtId="3" fontId="5" fillId="20" borderId="47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D1">
      <selection activeCell="H9" sqref="H9"/>
    </sheetView>
  </sheetViews>
  <sheetFormatPr defaultColWidth="9.140625" defaultRowHeight="12.75"/>
  <cols>
    <col min="1" max="1" width="3.140625" style="0" customWidth="1"/>
    <col min="2" max="3" width="2.8515625" style="0" customWidth="1"/>
    <col min="4" max="4" width="43.00390625" style="0" customWidth="1"/>
    <col min="5" max="5" width="10.00390625" style="0" customWidth="1"/>
    <col min="6" max="7" width="7.140625" style="0" customWidth="1"/>
  </cols>
  <sheetData>
    <row r="1" ht="12.75">
      <c r="K1" s="80" t="s">
        <v>49</v>
      </c>
    </row>
    <row r="2" spans="11:13" ht="12.75">
      <c r="K2" s="80" t="s">
        <v>66</v>
      </c>
      <c r="L2" s="80"/>
      <c r="M2" s="80"/>
    </row>
    <row r="3" spans="11:13" ht="12.75">
      <c r="K3" s="80" t="s">
        <v>67</v>
      </c>
      <c r="L3" s="80"/>
      <c r="M3" s="80"/>
    </row>
    <row r="4" spans="11:13" ht="12.75">
      <c r="K4" s="80" t="s">
        <v>68</v>
      </c>
      <c r="L4" s="80"/>
      <c r="M4" s="80"/>
    </row>
    <row r="5" spans="4:13" s="95" customFormat="1" ht="12.75">
      <c r="D5" s="96" t="s">
        <v>48</v>
      </c>
      <c r="E5" s="96"/>
      <c r="F5" s="96"/>
      <c r="G5" s="96"/>
      <c r="H5" s="96"/>
      <c r="I5" s="96"/>
      <c r="J5" s="96"/>
      <c r="K5" s="96"/>
      <c r="L5" s="96"/>
      <c r="M5" s="96"/>
    </row>
    <row r="6" spans="1:13" ht="12.75">
      <c r="A6" s="14"/>
      <c r="B6" s="2"/>
      <c r="C6" s="2"/>
      <c r="D6" s="2"/>
      <c r="E6" s="20" t="s">
        <v>1</v>
      </c>
      <c r="F6" s="1" t="s">
        <v>2</v>
      </c>
      <c r="G6" s="4"/>
      <c r="H6" s="3" t="s">
        <v>7</v>
      </c>
      <c r="I6" s="91" t="s">
        <v>17</v>
      </c>
      <c r="J6" s="92"/>
      <c r="K6" s="92"/>
      <c r="L6" s="92"/>
      <c r="M6" s="70"/>
    </row>
    <row r="7" spans="1:13" ht="12.75">
      <c r="A7" s="15" t="s">
        <v>14</v>
      </c>
      <c r="B7" s="6"/>
      <c r="C7" s="6"/>
      <c r="D7" s="6" t="s">
        <v>13</v>
      </c>
      <c r="E7" s="21" t="s">
        <v>12</v>
      </c>
      <c r="F7" s="5" t="s">
        <v>4</v>
      </c>
      <c r="G7" s="8"/>
      <c r="H7" s="7" t="s">
        <v>8</v>
      </c>
      <c r="I7" s="93"/>
      <c r="J7" s="94"/>
      <c r="K7" s="94"/>
      <c r="L7" s="94"/>
      <c r="M7" s="71" t="s">
        <v>15</v>
      </c>
    </row>
    <row r="8" spans="1:13" ht="12.75">
      <c r="A8" s="15"/>
      <c r="B8" s="6"/>
      <c r="C8" s="6"/>
      <c r="D8" s="6"/>
      <c r="E8" s="21" t="s">
        <v>10</v>
      </c>
      <c r="F8" s="11" t="s">
        <v>3</v>
      </c>
      <c r="G8" s="13"/>
      <c r="H8" s="7" t="s">
        <v>9</v>
      </c>
      <c r="I8" s="11"/>
      <c r="J8" s="12"/>
      <c r="K8" s="12"/>
      <c r="L8" s="12"/>
      <c r="M8" s="71" t="s">
        <v>16</v>
      </c>
    </row>
    <row r="9" spans="1:13" ht="12.75">
      <c r="A9" s="16"/>
      <c r="B9" s="6"/>
      <c r="C9" s="6"/>
      <c r="D9" s="6"/>
      <c r="E9" s="22" t="s">
        <v>11</v>
      </c>
      <c r="F9" s="10" t="s">
        <v>5</v>
      </c>
      <c r="G9" s="10" t="s">
        <v>6</v>
      </c>
      <c r="H9" s="6"/>
      <c r="I9" s="10">
        <v>2011</v>
      </c>
      <c r="J9" s="10">
        <v>2012</v>
      </c>
      <c r="K9" s="10">
        <v>2013</v>
      </c>
      <c r="L9" s="69">
        <v>2014</v>
      </c>
      <c r="M9" s="72"/>
    </row>
    <row r="10" spans="1:13" ht="12.75">
      <c r="A10" s="9">
        <v>1</v>
      </c>
      <c r="B10" s="17"/>
      <c r="C10" s="18"/>
      <c r="D10" s="1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12</v>
      </c>
    </row>
    <row r="11" spans="1:13" s="79" customFormat="1" ht="23.25" customHeight="1">
      <c r="A11" s="73" t="s">
        <v>18</v>
      </c>
      <c r="B11" s="74" t="s">
        <v>19</v>
      </c>
      <c r="C11" s="74"/>
      <c r="D11" s="74"/>
      <c r="E11" s="75" t="s">
        <v>26</v>
      </c>
      <c r="F11" s="76" t="s">
        <v>26</v>
      </c>
      <c r="G11" s="76" t="s">
        <v>26</v>
      </c>
      <c r="H11" s="77" t="s">
        <v>26</v>
      </c>
      <c r="I11" s="78">
        <f>SUM(I12:I13)</f>
        <v>744589</v>
      </c>
      <c r="J11" s="78">
        <f>SUM(J12:J13)</f>
        <v>1486152</v>
      </c>
      <c r="K11" s="78">
        <f>SUM(K12:K13)</f>
        <v>868000</v>
      </c>
      <c r="L11" s="78">
        <f>SUM(L12:L13)</f>
        <v>500000</v>
      </c>
      <c r="M11" s="82">
        <f>SUM(M12:M13)</f>
        <v>3583741</v>
      </c>
    </row>
    <row r="12" spans="1:13" ht="12.75">
      <c r="A12" s="59" t="s">
        <v>22</v>
      </c>
      <c r="B12" s="60" t="s">
        <v>20</v>
      </c>
      <c r="C12" s="60"/>
      <c r="D12" s="60"/>
      <c r="E12" s="61" t="s">
        <v>26</v>
      </c>
      <c r="F12" s="62" t="s">
        <v>26</v>
      </c>
      <c r="G12" s="62" t="s">
        <v>26</v>
      </c>
      <c r="H12" s="63" t="s">
        <v>26</v>
      </c>
      <c r="I12" s="64">
        <v>0</v>
      </c>
      <c r="J12" s="64">
        <v>0</v>
      </c>
      <c r="K12" s="64">
        <v>0</v>
      </c>
      <c r="L12" s="64">
        <v>0</v>
      </c>
      <c r="M12" s="65">
        <v>0</v>
      </c>
    </row>
    <row r="13" spans="1:13" ht="12.75">
      <c r="A13" s="59" t="s">
        <v>0</v>
      </c>
      <c r="B13" s="60" t="s">
        <v>21</v>
      </c>
      <c r="C13" s="60"/>
      <c r="D13" s="60"/>
      <c r="E13" s="61" t="s">
        <v>26</v>
      </c>
      <c r="F13" s="62" t="s">
        <v>26</v>
      </c>
      <c r="G13" s="62" t="s">
        <v>26</v>
      </c>
      <c r="H13" s="63" t="s">
        <v>26</v>
      </c>
      <c r="I13" s="64">
        <f>SUM(I17+I25+I28+I42+I43)</f>
        <v>744589</v>
      </c>
      <c r="J13" s="64">
        <f>SUM(J17+J25+J28+J42+J43)</f>
        <v>1486152</v>
      </c>
      <c r="K13" s="64">
        <f>SUM(K17+K25+K28+K42+K43)</f>
        <v>868000</v>
      </c>
      <c r="L13" s="64">
        <f>SUM(L17+L25+L28+L42+L43)</f>
        <v>500000</v>
      </c>
      <c r="M13" s="65">
        <f>SUM(M17+M25+M28+M42+M43)</f>
        <v>3583741</v>
      </c>
    </row>
    <row r="14" spans="1:13" ht="12.75">
      <c r="A14" s="23"/>
      <c r="B14" s="83" t="s">
        <v>23</v>
      </c>
      <c r="C14" s="83"/>
      <c r="D14" s="83"/>
      <c r="E14" s="83"/>
      <c r="F14" s="7"/>
      <c r="G14" s="7"/>
      <c r="H14" s="84"/>
      <c r="I14" s="84"/>
      <c r="J14" s="84"/>
      <c r="K14" s="84"/>
      <c r="L14" s="84"/>
      <c r="M14" s="28"/>
    </row>
    <row r="15" spans="1:13" ht="48">
      <c r="A15" s="23"/>
      <c r="B15" s="26" t="s">
        <v>24</v>
      </c>
      <c r="C15" s="58"/>
      <c r="D15" s="54" t="s">
        <v>25</v>
      </c>
      <c r="E15" s="55" t="s">
        <v>26</v>
      </c>
      <c r="F15" s="56" t="s">
        <v>26</v>
      </c>
      <c r="G15" s="56" t="s">
        <v>26</v>
      </c>
      <c r="H15" s="57">
        <f aca="true" t="shared" si="0" ref="H15:M15">SUM(H16:H17)</f>
        <v>110000</v>
      </c>
      <c r="I15" s="57">
        <f t="shared" si="0"/>
        <v>10000</v>
      </c>
      <c r="J15" s="57">
        <f t="shared" si="0"/>
        <v>100000</v>
      </c>
      <c r="K15" s="57">
        <f t="shared" si="0"/>
        <v>0</v>
      </c>
      <c r="L15" s="57">
        <f t="shared" si="0"/>
        <v>0</v>
      </c>
      <c r="M15" s="85">
        <f t="shared" si="0"/>
        <v>110000</v>
      </c>
    </row>
    <row r="16" spans="1:13" ht="12.75">
      <c r="A16" s="23"/>
      <c r="B16" s="27"/>
      <c r="C16" s="37"/>
      <c r="D16" s="38" t="s">
        <v>20</v>
      </c>
      <c r="E16" s="33" t="s">
        <v>26</v>
      </c>
      <c r="F16" s="30" t="s">
        <v>26</v>
      </c>
      <c r="G16" s="30" t="s">
        <v>26</v>
      </c>
      <c r="H16" s="31"/>
      <c r="I16" s="31"/>
      <c r="J16" s="31"/>
      <c r="K16" s="31"/>
      <c r="L16" s="31"/>
      <c r="M16" s="32"/>
    </row>
    <row r="17" spans="1:13" ht="12.75">
      <c r="A17" s="23"/>
      <c r="B17" s="27"/>
      <c r="C17" s="37"/>
      <c r="D17" s="51" t="s">
        <v>21</v>
      </c>
      <c r="E17" s="48" t="s">
        <v>26</v>
      </c>
      <c r="F17" s="49" t="s">
        <v>26</v>
      </c>
      <c r="G17" s="49" t="s">
        <v>26</v>
      </c>
      <c r="H17" s="31">
        <f>SUM(H18:H19)</f>
        <v>110000</v>
      </c>
      <c r="I17" s="31">
        <f aca="true" t="shared" si="1" ref="I17:M19">SUM(I18:I19)</f>
        <v>10000</v>
      </c>
      <c r="J17" s="31">
        <f t="shared" si="1"/>
        <v>100000</v>
      </c>
      <c r="K17" s="31">
        <f t="shared" si="1"/>
        <v>0</v>
      </c>
      <c r="L17" s="31">
        <f t="shared" si="1"/>
        <v>0</v>
      </c>
      <c r="M17" s="32">
        <f t="shared" si="1"/>
        <v>110000</v>
      </c>
    </row>
    <row r="18" spans="1:13" ht="12.75">
      <c r="A18" s="23"/>
      <c r="B18" s="27"/>
      <c r="C18" s="83"/>
      <c r="D18" s="86" t="s">
        <v>23</v>
      </c>
      <c r="E18" s="87"/>
      <c r="F18" s="88"/>
      <c r="G18" s="88"/>
      <c r="H18" s="89"/>
      <c r="I18" s="89"/>
      <c r="J18" s="89"/>
      <c r="K18" s="89"/>
      <c r="L18" s="89"/>
      <c r="M18" s="36"/>
    </row>
    <row r="19" spans="1:13" ht="12.75">
      <c r="A19" s="23"/>
      <c r="B19" s="27"/>
      <c r="C19" s="24" t="s">
        <v>27</v>
      </c>
      <c r="D19" s="34" t="s">
        <v>40</v>
      </c>
      <c r="E19" s="29"/>
      <c r="F19" s="30"/>
      <c r="G19" s="30"/>
      <c r="H19" s="31">
        <f>SUM(H20:H21)</f>
        <v>110000</v>
      </c>
      <c r="I19" s="31">
        <f t="shared" si="1"/>
        <v>10000</v>
      </c>
      <c r="J19" s="31">
        <f t="shared" si="1"/>
        <v>100000</v>
      </c>
      <c r="K19" s="31">
        <f t="shared" si="1"/>
        <v>0</v>
      </c>
      <c r="L19" s="31">
        <f t="shared" si="1"/>
        <v>0</v>
      </c>
      <c r="M19" s="32">
        <f t="shared" si="1"/>
        <v>110000</v>
      </c>
    </row>
    <row r="20" spans="1:13" ht="12.75">
      <c r="A20" s="23"/>
      <c r="B20" s="27"/>
      <c r="C20" s="24"/>
      <c r="D20" s="34" t="s">
        <v>20</v>
      </c>
      <c r="E20" s="33" t="s">
        <v>26</v>
      </c>
      <c r="F20" s="30" t="s">
        <v>26</v>
      </c>
      <c r="G20" s="30" t="s">
        <v>26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/>
    </row>
    <row r="21" spans="1:13" ht="12.75">
      <c r="A21" s="23"/>
      <c r="B21" s="27"/>
      <c r="C21" s="24"/>
      <c r="D21" s="34" t="s">
        <v>38</v>
      </c>
      <c r="E21" s="33" t="s">
        <v>26</v>
      </c>
      <c r="F21" s="30" t="s">
        <v>26</v>
      </c>
      <c r="G21" s="30" t="s">
        <v>26</v>
      </c>
      <c r="H21" s="31">
        <v>110000</v>
      </c>
      <c r="I21" s="31">
        <v>10000</v>
      </c>
      <c r="J21" s="31">
        <v>100000</v>
      </c>
      <c r="K21" s="31">
        <v>0</v>
      </c>
      <c r="L21" s="31">
        <v>0</v>
      </c>
      <c r="M21" s="32">
        <v>110000</v>
      </c>
    </row>
    <row r="22" spans="1:13" ht="22.5">
      <c r="A22" s="23"/>
      <c r="B22" s="27"/>
      <c r="C22" s="24"/>
      <c r="D22" s="66" t="s">
        <v>55</v>
      </c>
      <c r="E22" s="47" t="s">
        <v>39</v>
      </c>
      <c r="F22" s="30">
        <v>2011</v>
      </c>
      <c r="G22" s="30">
        <v>2012</v>
      </c>
      <c r="H22" s="31">
        <v>110000</v>
      </c>
      <c r="I22" s="31">
        <v>10000</v>
      </c>
      <c r="J22" s="31">
        <v>100000</v>
      </c>
      <c r="K22" s="31">
        <v>0</v>
      </c>
      <c r="L22" s="31">
        <v>0</v>
      </c>
      <c r="M22" s="32">
        <v>110000</v>
      </c>
    </row>
    <row r="23" spans="1:13" ht="36">
      <c r="A23" s="23"/>
      <c r="B23" s="26" t="s">
        <v>29</v>
      </c>
      <c r="C23" s="25"/>
      <c r="D23" s="54" t="s">
        <v>30</v>
      </c>
      <c r="E23" s="55" t="s">
        <v>26</v>
      </c>
      <c r="F23" s="56" t="s">
        <v>26</v>
      </c>
      <c r="G23" s="56" t="s">
        <v>26</v>
      </c>
      <c r="H23" s="57">
        <f aca="true" t="shared" si="2" ref="H23:M23">SUM(H24+H25)</f>
        <v>0</v>
      </c>
      <c r="I23" s="57">
        <f t="shared" si="2"/>
        <v>0</v>
      </c>
      <c r="J23" s="57">
        <f t="shared" si="2"/>
        <v>0</v>
      </c>
      <c r="K23" s="57">
        <f t="shared" si="2"/>
        <v>0</v>
      </c>
      <c r="L23" s="57">
        <f t="shared" si="2"/>
        <v>0</v>
      </c>
      <c r="M23" s="85">
        <f t="shared" si="2"/>
        <v>0</v>
      </c>
    </row>
    <row r="24" spans="1:13" ht="12.75">
      <c r="A24" s="23"/>
      <c r="B24" s="27"/>
      <c r="C24" s="37"/>
      <c r="D24" s="38" t="s">
        <v>20</v>
      </c>
      <c r="E24" s="33" t="s">
        <v>26</v>
      </c>
      <c r="F24" s="30" t="s">
        <v>26</v>
      </c>
      <c r="G24" s="30" t="s">
        <v>26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</row>
    <row r="25" spans="1:13" ht="12.75">
      <c r="A25" s="23"/>
      <c r="B25" s="27"/>
      <c r="C25" s="37"/>
      <c r="D25" s="38" t="s">
        <v>21</v>
      </c>
      <c r="E25" s="33" t="s">
        <v>26</v>
      </c>
      <c r="F25" s="30" t="s">
        <v>26</v>
      </c>
      <c r="G25" s="30" t="s">
        <v>26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</row>
    <row r="26" spans="1:13" ht="24">
      <c r="A26" s="23"/>
      <c r="B26" s="26" t="s">
        <v>31</v>
      </c>
      <c r="C26" s="53"/>
      <c r="D26" s="54" t="s">
        <v>32</v>
      </c>
      <c r="E26" s="55" t="s">
        <v>26</v>
      </c>
      <c r="F26" s="56" t="s">
        <v>26</v>
      </c>
      <c r="G26" s="56" t="s">
        <v>26</v>
      </c>
      <c r="H26" s="57">
        <f aca="true" t="shared" si="3" ref="H26:M26">SUM(H27:H28)</f>
        <v>3488741</v>
      </c>
      <c r="I26" s="57">
        <f t="shared" si="3"/>
        <v>734589</v>
      </c>
      <c r="J26" s="57">
        <f t="shared" si="3"/>
        <v>1386152</v>
      </c>
      <c r="K26" s="57">
        <f t="shared" si="3"/>
        <v>868000</v>
      </c>
      <c r="L26" s="57">
        <f t="shared" si="3"/>
        <v>500000</v>
      </c>
      <c r="M26" s="85">
        <f t="shared" si="3"/>
        <v>3473741</v>
      </c>
    </row>
    <row r="27" spans="1:13" ht="12.75">
      <c r="A27" s="23"/>
      <c r="B27" s="27"/>
      <c r="C27" s="37"/>
      <c r="D27" s="38" t="s">
        <v>20</v>
      </c>
      <c r="E27" s="33" t="s">
        <v>26</v>
      </c>
      <c r="F27" s="30" t="s">
        <v>26</v>
      </c>
      <c r="G27" s="30" t="s">
        <v>26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</row>
    <row r="28" spans="1:13" ht="12.75">
      <c r="A28" s="23"/>
      <c r="B28" s="27"/>
      <c r="C28" s="37"/>
      <c r="D28" s="51" t="s">
        <v>46</v>
      </c>
      <c r="E28" s="48" t="s">
        <v>26</v>
      </c>
      <c r="F28" s="49" t="s">
        <v>26</v>
      </c>
      <c r="G28" s="49" t="s">
        <v>26</v>
      </c>
      <c r="H28" s="50">
        <f aca="true" t="shared" si="4" ref="H28:M28">SUM(H30:H39)</f>
        <v>3488741</v>
      </c>
      <c r="I28" s="50">
        <f t="shared" si="4"/>
        <v>734589</v>
      </c>
      <c r="J28" s="50">
        <f t="shared" si="4"/>
        <v>1386152</v>
      </c>
      <c r="K28" s="50">
        <f t="shared" si="4"/>
        <v>868000</v>
      </c>
      <c r="L28" s="50">
        <f t="shared" si="4"/>
        <v>500000</v>
      </c>
      <c r="M28" s="90">
        <f t="shared" si="4"/>
        <v>3473741</v>
      </c>
    </row>
    <row r="29" spans="1:13" ht="12.75">
      <c r="A29" s="23"/>
      <c r="B29" s="27"/>
      <c r="C29" s="24" t="s">
        <v>27</v>
      </c>
      <c r="D29" s="81" t="s">
        <v>50</v>
      </c>
      <c r="E29" s="48" t="s">
        <v>54</v>
      </c>
      <c r="F29" s="49" t="s">
        <v>54</v>
      </c>
      <c r="G29" s="49" t="s">
        <v>54</v>
      </c>
      <c r="H29" s="50">
        <f aca="true" t="shared" si="5" ref="H29:M29">SUM(H30:H31)</f>
        <v>1075741</v>
      </c>
      <c r="I29" s="50">
        <f t="shared" si="5"/>
        <v>39000</v>
      </c>
      <c r="J29" s="50">
        <f t="shared" si="5"/>
        <v>536741</v>
      </c>
      <c r="K29" s="50">
        <f t="shared" si="5"/>
        <v>500000</v>
      </c>
      <c r="L29" s="50">
        <f t="shared" si="5"/>
        <v>0</v>
      </c>
      <c r="M29" s="90">
        <f t="shared" si="5"/>
        <v>1075741</v>
      </c>
    </row>
    <row r="30" spans="1:13" ht="33.75">
      <c r="A30" s="23"/>
      <c r="B30" s="27"/>
      <c r="C30" s="29" t="s">
        <v>51</v>
      </c>
      <c r="D30" s="52" t="s">
        <v>60</v>
      </c>
      <c r="E30" s="47" t="s">
        <v>39</v>
      </c>
      <c r="F30" s="30">
        <v>2011</v>
      </c>
      <c r="G30" s="30">
        <v>2013</v>
      </c>
      <c r="H30" s="31">
        <v>824000</v>
      </c>
      <c r="I30" s="31">
        <v>24000</v>
      </c>
      <c r="J30" s="31">
        <v>300000</v>
      </c>
      <c r="K30" s="31">
        <v>500000</v>
      </c>
      <c r="L30" s="31">
        <v>0</v>
      </c>
      <c r="M30" s="32">
        <v>824000</v>
      </c>
    </row>
    <row r="31" spans="1:13" ht="33.75">
      <c r="A31" s="23"/>
      <c r="B31" s="27"/>
      <c r="C31" s="29" t="s">
        <v>52</v>
      </c>
      <c r="D31" s="66" t="s">
        <v>59</v>
      </c>
      <c r="E31" s="47" t="s">
        <v>39</v>
      </c>
      <c r="F31" s="30">
        <v>2011</v>
      </c>
      <c r="G31" s="30">
        <v>2012</v>
      </c>
      <c r="H31" s="31">
        <v>251741</v>
      </c>
      <c r="I31" s="31">
        <v>15000</v>
      </c>
      <c r="J31" s="31">
        <v>236741</v>
      </c>
      <c r="K31" s="31">
        <v>0</v>
      </c>
      <c r="L31" s="31">
        <v>0</v>
      </c>
      <c r="M31" s="32">
        <v>251741</v>
      </c>
    </row>
    <row r="32" spans="1:13" ht="33.75">
      <c r="A32" s="23"/>
      <c r="B32" s="27"/>
      <c r="C32" s="29" t="s">
        <v>28</v>
      </c>
      <c r="D32" s="66" t="s">
        <v>56</v>
      </c>
      <c r="E32" s="47" t="s">
        <v>39</v>
      </c>
      <c r="F32" s="30">
        <v>2011</v>
      </c>
      <c r="G32" s="30">
        <v>2014</v>
      </c>
      <c r="H32" s="31">
        <v>520000</v>
      </c>
      <c r="I32" s="31">
        <v>20000</v>
      </c>
      <c r="J32" s="31">
        <v>0</v>
      </c>
      <c r="K32" s="31">
        <v>0</v>
      </c>
      <c r="L32" s="31">
        <v>500000</v>
      </c>
      <c r="M32" s="32">
        <v>520000</v>
      </c>
    </row>
    <row r="33" spans="1:13" ht="22.5">
      <c r="A33" s="23"/>
      <c r="B33" s="27"/>
      <c r="C33" s="29" t="s">
        <v>41</v>
      </c>
      <c r="D33" s="67" t="s">
        <v>57</v>
      </c>
      <c r="E33" s="47" t="s">
        <v>39</v>
      </c>
      <c r="F33" s="30">
        <v>2011</v>
      </c>
      <c r="G33" s="30">
        <v>2012</v>
      </c>
      <c r="H33" s="31">
        <v>150000</v>
      </c>
      <c r="I33" s="31">
        <v>10000</v>
      </c>
      <c r="J33" s="31">
        <v>140000</v>
      </c>
      <c r="K33" s="31">
        <v>0</v>
      </c>
      <c r="L33" s="31">
        <v>0</v>
      </c>
      <c r="M33" s="32">
        <v>150000</v>
      </c>
    </row>
    <row r="34" spans="1:13" ht="22.5">
      <c r="A34" s="23"/>
      <c r="B34" s="27"/>
      <c r="C34" s="29" t="s">
        <v>42</v>
      </c>
      <c r="D34" s="67" t="s">
        <v>58</v>
      </c>
      <c r="E34" s="47" t="s">
        <v>39</v>
      </c>
      <c r="F34" s="30">
        <v>2011</v>
      </c>
      <c r="G34" s="30">
        <v>2012</v>
      </c>
      <c r="H34" s="31">
        <v>70000</v>
      </c>
      <c r="I34" s="31">
        <v>10000</v>
      </c>
      <c r="J34" s="31">
        <v>60000</v>
      </c>
      <c r="K34" s="31">
        <v>0</v>
      </c>
      <c r="L34" s="31">
        <v>0</v>
      </c>
      <c r="M34" s="32">
        <v>70000</v>
      </c>
    </row>
    <row r="35" spans="1:13" ht="22.5">
      <c r="A35" s="23"/>
      <c r="B35" s="27"/>
      <c r="C35" s="29" t="s">
        <v>53</v>
      </c>
      <c r="D35" s="67" t="s">
        <v>61</v>
      </c>
      <c r="E35" s="47" t="s">
        <v>39</v>
      </c>
      <c r="F35" s="30">
        <v>2011</v>
      </c>
      <c r="G35" s="30">
        <v>2012</v>
      </c>
      <c r="H35" s="31">
        <v>70000</v>
      </c>
      <c r="I35" s="31">
        <v>10000</v>
      </c>
      <c r="J35" s="31">
        <v>60000</v>
      </c>
      <c r="K35" s="31">
        <v>0</v>
      </c>
      <c r="L35" s="31">
        <v>0</v>
      </c>
      <c r="M35" s="32">
        <v>70000</v>
      </c>
    </row>
    <row r="36" spans="1:13" ht="22.5">
      <c r="A36" s="23"/>
      <c r="B36" s="27"/>
      <c r="C36" s="29" t="s">
        <v>43</v>
      </c>
      <c r="D36" s="67" t="s">
        <v>62</v>
      </c>
      <c r="E36" s="47" t="s">
        <v>39</v>
      </c>
      <c r="F36" s="30">
        <v>2011</v>
      </c>
      <c r="G36" s="30">
        <v>2013</v>
      </c>
      <c r="H36" s="31">
        <v>383000</v>
      </c>
      <c r="I36" s="31">
        <v>15000</v>
      </c>
      <c r="J36" s="31">
        <v>0</v>
      </c>
      <c r="K36" s="31">
        <v>368000</v>
      </c>
      <c r="L36" s="31">
        <v>0</v>
      </c>
      <c r="M36" s="32">
        <v>368000</v>
      </c>
    </row>
    <row r="37" spans="1:13" ht="45">
      <c r="A37" s="23"/>
      <c r="B37" s="27"/>
      <c r="C37" s="29" t="s">
        <v>44</v>
      </c>
      <c r="D37" s="66" t="s">
        <v>64</v>
      </c>
      <c r="E37" s="47" t="s">
        <v>39</v>
      </c>
      <c r="F37" s="30">
        <v>2011</v>
      </c>
      <c r="G37" s="30">
        <v>2012</v>
      </c>
      <c r="H37" s="31">
        <v>300000</v>
      </c>
      <c r="I37" s="31">
        <v>150000</v>
      </c>
      <c r="J37" s="31">
        <v>150000</v>
      </c>
      <c r="K37" s="31">
        <v>0</v>
      </c>
      <c r="L37" s="31">
        <v>0</v>
      </c>
      <c r="M37" s="32">
        <v>300000</v>
      </c>
    </row>
    <row r="38" spans="1:13" ht="33.75">
      <c r="A38" s="23"/>
      <c r="B38" s="27"/>
      <c r="C38" s="29" t="s">
        <v>45</v>
      </c>
      <c r="D38" s="67" t="s">
        <v>63</v>
      </c>
      <c r="E38" s="47" t="s">
        <v>39</v>
      </c>
      <c r="F38" s="30">
        <v>2011</v>
      </c>
      <c r="G38" s="30">
        <v>2012</v>
      </c>
      <c r="H38" s="31">
        <v>850000</v>
      </c>
      <c r="I38" s="31">
        <v>470589</v>
      </c>
      <c r="J38" s="31">
        <v>379411</v>
      </c>
      <c r="K38" s="31">
        <v>0</v>
      </c>
      <c r="L38" s="31">
        <v>0</v>
      </c>
      <c r="M38" s="32">
        <v>850000</v>
      </c>
    </row>
    <row r="39" spans="1:13" ht="33.75">
      <c r="A39" s="23"/>
      <c r="B39" s="35"/>
      <c r="C39" s="68" t="s">
        <v>47</v>
      </c>
      <c r="D39" s="66" t="s">
        <v>65</v>
      </c>
      <c r="E39" s="47" t="s">
        <v>39</v>
      </c>
      <c r="F39" s="30">
        <v>2011</v>
      </c>
      <c r="G39" s="30">
        <v>2012</v>
      </c>
      <c r="H39" s="31">
        <v>70000</v>
      </c>
      <c r="I39" s="31">
        <v>10000</v>
      </c>
      <c r="J39" s="31">
        <v>60000</v>
      </c>
      <c r="K39" s="31">
        <v>0</v>
      </c>
      <c r="L39" s="31">
        <v>0</v>
      </c>
      <c r="M39" s="32">
        <v>70000</v>
      </c>
    </row>
    <row r="40" spans="1:13" ht="60">
      <c r="A40" s="23"/>
      <c r="B40" s="26" t="s">
        <v>33</v>
      </c>
      <c r="C40" s="25"/>
      <c r="D40" s="54" t="s">
        <v>34</v>
      </c>
      <c r="E40" s="55" t="s">
        <v>26</v>
      </c>
      <c r="F40" s="56" t="s">
        <v>26</v>
      </c>
      <c r="G40" s="56" t="s">
        <v>26</v>
      </c>
      <c r="H40" s="57">
        <f aca="true" t="shared" si="6" ref="H40:M40">SUM(H41+H42)</f>
        <v>0</v>
      </c>
      <c r="I40" s="57">
        <f t="shared" si="6"/>
        <v>0</v>
      </c>
      <c r="J40" s="57">
        <f t="shared" si="6"/>
        <v>0</v>
      </c>
      <c r="K40" s="57">
        <f t="shared" si="6"/>
        <v>0</v>
      </c>
      <c r="L40" s="57">
        <f t="shared" si="6"/>
        <v>0</v>
      </c>
      <c r="M40" s="85">
        <f t="shared" si="6"/>
        <v>0</v>
      </c>
    </row>
    <row r="41" spans="1:13" ht="12.75">
      <c r="A41" s="23"/>
      <c r="B41" s="27"/>
      <c r="C41" s="37"/>
      <c r="D41" s="38" t="s">
        <v>20</v>
      </c>
      <c r="E41" s="33" t="s">
        <v>26</v>
      </c>
      <c r="F41" s="30" t="s">
        <v>26</v>
      </c>
      <c r="G41" s="30" t="s">
        <v>26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</row>
    <row r="42" spans="1:13" ht="12.75">
      <c r="A42" s="23"/>
      <c r="B42" s="27"/>
      <c r="C42" s="37"/>
      <c r="D42" s="38" t="s">
        <v>21</v>
      </c>
      <c r="E42" s="33" t="s">
        <v>26</v>
      </c>
      <c r="F42" s="30" t="s">
        <v>26</v>
      </c>
      <c r="G42" s="30" t="s">
        <v>26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</row>
    <row r="43" spans="1:13" ht="24">
      <c r="A43" s="23"/>
      <c r="B43" s="26" t="s">
        <v>35</v>
      </c>
      <c r="C43" s="25"/>
      <c r="D43" s="54" t="s">
        <v>36</v>
      </c>
      <c r="E43" s="55" t="s">
        <v>26</v>
      </c>
      <c r="F43" s="56" t="s">
        <v>26</v>
      </c>
      <c r="G43" s="56" t="s">
        <v>26</v>
      </c>
      <c r="H43" s="57">
        <f aca="true" t="shared" si="7" ref="H43:M43">SUM(H45+H44)</f>
        <v>0</v>
      </c>
      <c r="I43" s="57">
        <f t="shared" si="7"/>
        <v>0</v>
      </c>
      <c r="J43" s="57">
        <f t="shared" si="7"/>
        <v>0</v>
      </c>
      <c r="K43" s="57">
        <f t="shared" si="7"/>
        <v>0</v>
      </c>
      <c r="L43" s="57">
        <f t="shared" si="7"/>
        <v>0</v>
      </c>
      <c r="M43" s="85">
        <f t="shared" si="7"/>
        <v>0</v>
      </c>
    </row>
    <row r="44" spans="1:13" ht="22.5">
      <c r="A44" s="23"/>
      <c r="B44" s="27"/>
      <c r="C44" s="24" t="s">
        <v>27</v>
      </c>
      <c r="D44" s="34" t="s">
        <v>37</v>
      </c>
      <c r="E44" s="33" t="s">
        <v>26</v>
      </c>
      <c r="F44" s="30" t="s">
        <v>26</v>
      </c>
      <c r="G44" s="30" t="s">
        <v>26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</row>
    <row r="45" spans="1:13" ht="22.5">
      <c r="A45" s="39"/>
      <c r="B45" s="40"/>
      <c r="C45" s="41" t="s">
        <v>28</v>
      </c>
      <c r="D45" s="42" t="s">
        <v>37</v>
      </c>
      <c r="E45" s="43" t="s">
        <v>26</v>
      </c>
      <c r="F45" s="44" t="s">
        <v>26</v>
      </c>
      <c r="G45" s="44" t="s">
        <v>26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</row>
  </sheetData>
  <sheetProtection/>
  <mergeCells count="2">
    <mergeCell ref="I6:L7"/>
    <mergeCell ref="D5:M5"/>
  </mergeCells>
  <printOptions/>
  <pageMargins left="0.4724409448818898" right="0.4724409448818898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Matelas&amp;co.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Matela Józef</dc:creator>
  <cp:keywords/>
  <dc:description/>
  <cp:lastModifiedBy>Anna Żydek</cp:lastModifiedBy>
  <cp:lastPrinted>2010-12-30T08:06:21Z</cp:lastPrinted>
  <dcterms:created xsi:type="dcterms:W3CDTF">2010-11-06T17:41:50Z</dcterms:created>
  <dcterms:modified xsi:type="dcterms:W3CDTF">2010-12-30T08:06:45Z</dcterms:modified>
  <cp:category/>
  <cp:version/>
  <cp:contentType/>
  <cp:contentStatus/>
</cp:coreProperties>
</file>