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<sst xmlns="http://schemas.openxmlformats.org/spreadsheetml/2006/main" count="52" uniqueCount="50">
  <si>
    <t>Tabela nr 2</t>
  </si>
  <si>
    <t>Dział</t>
  </si>
  <si>
    <t>Rozdz.</t>
  </si>
  <si>
    <t>Nazwa</t>
  </si>
  <si>
    <t>w tym</t>
  </si>
  <si>
    <t>w tym:</t>
  </si>
  <si>
    <t>Inwestycje i zakupy na inwestycje</t>
  </si>
  <si>
    <t xml:space="preserve">Zakupy i objęcie akcji i udziałów </t>
  </si>
  <si>
    <t>Wniesienie wkładów do spółek prawa handlowego</t>
  </si>
  <si>
    <t>Dotacje majątkowe</t>
  </si>
  <si>
    <t>010</t>
  </si>
  <si>
    <t>Rolnictwo i łowiectwo</t>
  </si>
  <si>
    <t>01010</t>
  </si>
  <si>
    <t>Infrastruktura wodociągowa i sanitacyjna wsi</t>
  </si>
  <si>
    <t>Pozostała działalność</t>
  </si>
  <si>
    <t>600</t>
  </si>
  <si>
    <t>Transport i łączność</t>
  </si>
  <si>
    <t>60016</t>
  </si>
  <si>
    <t>60095</t>
  </si>
  <si>
    <t>700</t>
  </si>
  <si>
    <t>Gospodarka mieszkaniowa</t>
  </si>
  <si>
    <t>70095</t>
  </si>
  <si>
    <t>801</t>
  </si>
  <si>
    <t>Oświata i wychowanie</t>
  </si>
  <si>
    <t>80195</t>
  </si>
  <si>
    <t>852</t>
  </si>
  <si>
    <t>Pomoc społeczna</t>
  </si>
  <si>
    <t>85219</t>
  </si>
  <si>
    <t>Ośrodki pomocy społecznej</t>
  </si>
  <si>
    <t>900</t>
  </si>
  <si>
    <t>Gospodarka komunalna i ochrona środowiska</t>
  </si>
  <si>
    <t>90001</t>
  </si>
  <si>
    <t>Gospodarka ściekowa i ochrona wód</t>
  </si>
  <si>
    <t>90015</t>
  </si>
  <si>
    <t>Oświetlenie ulic</t>
  </si>
  <si>
    <t>921</t>
  </si>
  <si>
    <t>Kultura i ochrona dziedzictwa narodowego</t>
  </si>
  <si>
    <t>92109</t>
  </si>
  <si>
    <t>Domy i ośrodki kultury, świetlice i kluby</t>
  </si>
  <si>
    <t>926</t>
  </si>
  <si>
    <t>Kultura fizyczna i sport</t>
  </si>
  <si>
    <t>Wydatki ogółem</t>
  </si>
  <si>
    <t>Razem wydatki majątkowe</t>
  </si>
  <si>
    <t>Plan wydatków majątkowych  (5+7+8+9)</t>
  </si>
  <si>
    <t>programy finansowane z udziałem środków, o których mowa w art. 5 ust. 1 pkt 2 i 3</t>
  </si>
  <si>
    <t>92601</t>
  </si>
  <si>
    <t>Obiekty sportowe</t>
  </si>
  <si>
    <t>90019</t>
  </si>
  <si>
    <t>Wpływy i wydatki związane z gromadzeniem środków z opłat i kar za korzystanie ze środowiska</t>
  </si>
  <si>
    <t>Drogi publiczne gminne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</si>
</sst>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_z_ł"/>
  </numFmts>
  <fonts count="29">
    <font>
      <sz val="10"/>
      <name val="Arial CE"/>
      <family val="0"/>
    </font>
    <font>
      <b/>
      <i/>
      <sz val="8"/>
      <name val="Arial Narrow"/>
      <family val="2"/>
    </font>
    <font>
      <i/>
      <sz val="8"/>
      <name val="Arial Narrow"/>
      <family val="2"/>
    </font>
    <font>
      <b/>
      <i/>
      <sz val="6"/>
      <name val="Arial Narrow"/>
      <family val="2"/>
    </font>
    <font>
      <i/>
      <sz val="8"/>
      <name val="Arial CE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22"/>
      </patternFill>
    </fill>
    <fill>
      <patternFill patternType="gray0625">
        <bgColor indexed="22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hair"/>
    </border>
    <border>
      <left style="hair"/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>
        <color indexed="8"/>
      </left>
      <right style="hair"/>
      <top style="thin">
        <color indexed="8"/>
      </top>
      <bottom style="hair"/>
    </border>
    <border>
      <left>
        <color indexed="63"/>
      </left>
      <right style="hair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63">
    <xf numFmtId="0" fontId="0" fillId="0" borderId="0" xfId="0" applyAlignment="1">
      <alignment/>
    </xf>
    <xf numFmtId="49" fontId="5" fillId="24" borderId="10" xfId="0" applyNumberFormat="1" applyFont="1" applyFill="1" applyBorder="1" applyAlignment="1">
      <alignment horizontal="center"/>
    </xf>
    <xf numFmtId="49" fontId="5" fillId="24" borderId="11" xfId="0" applyNumberFormat="1" applyFont="1" applyFill="1" applyBorder="1" applyAlignment="1">
      <alignment horizontal="center"/>
    </xf>
    <xf numFmtId="0" fontId="5" fillId="24" borderId="11" xfId="0" applyFont="1" applyFill="1" applyBorder="1" applyAlignment="1">
      <alignment wrapText="1"/>
    </xf>
    <xf numFmtId="49" fontId="5" fillId="24" borderId="12" xfId="0" applyNumberFormat="1" applyFont="1" applyFill="1" applyBorder="1" applyAlignment="1">
      <alignment horizontal="center"/>
    </xf>
    <xf numFmtId="49" fontId="5" fillId="24" borderId="13" xfId="0" applyNumberFormat="1" applyFont="1" applyFill="1" applyBorder="1" applyAlignment="1">
      <alignment horizontal="center"/>
    </xf>
    <xf numFmtId="0" fontId="5" fillId="24" borderId="13" xfId="0" applyFont="1" applyFill="1" applyBorder="1" applyAlignment="1">
      <alignment wrapText="1"/>
    </xf>
    <xf numFmtId="49" fontId="6" fillId="24" borderId="14" xfId="0" applyNumberFormat="1" applyFont="1" applyFill="1" applyBorder="1" applyAlignment="1">
      <alignment horizontal="center"/>
    </xf>
    <xf numFmtId="49" fontId="6" fillId="24" borderId="15" xfId="0" applyNumberFormat="1" applyFont="1" applyFill="1" applyBorder="1" applyAlignment="1">
      <alignment horizontal="center"/>
    </xf>
    <xf numFmtId="0" fontId="6" fillId="24" borderId="15" xfId="0" applyFont="1" applyFill="1" applyBorder="1" applyAlignment="1">
      <alignment wrapText="1"/>
    </xf>
    <xf numFmtId="49" fontId="5" fillId="24" borderId="14" xfId="0" applyNumberFormat="1" applyFont="1" applyFill="1" applyBorder="1" applyAlignment="1">
      <alignment horizontal="center"/>
    </xf>
    <xf numFmtId="49" fontId="5" fillId="24" borderId="15" xfId="0" applyNumberFormat="1" applyFont="1" applyFill="1" applyBorder="1" applyAlignment="1">
      <alignment horizontal="center"/>
    </xf>
    <xf numFmtId="0" fontId="5" fillId="24" borderId="15" xfId="0" applyFont="1" applyFill="1" applyBorder="1" applyAlignment="1">
      <alignment wrapText="1"/>
    </xf>
    <xf numFmtId="49" fontId="6" fillId="24" borderId="16" xfId="0" applyNumberFormat="1" applyFont="1" applyFill="1" applyBorder="1" applyAlignment="1">
      <alignment horizontal="center"/>
    </xf>
    <xf numFmtId="49" fontId="6" fillId="24" borderId="17" xfId="0" applyNumberFormat="1" applyFont="1" applyFill="1" applyBorder="1" applyAlignment="1">
      <alignment horizontal="center"/>
    </xf>
    <xf numFmtId="0" fontId="6" fillId="24" borderId="17" xfId="0" applyFont="1" applyFill="1" applyBorder="1" applyAlignment="1">
      <alignment wrapText="1"/>
    </xf>
    <xf numFmtId="49" fontId="5" fillId="24" borderId="16" xfId="0" applyNumberFormat="1" applyFont="1" applyFill="1" applyBorder="1" applyAlignment="1">
      <alignment horizontal="center"/>
    </xf>
    <xf numFmtId="49" fontId="5" fillId="24" borderId="17" xfId="0" applyNumberFormat="1" applyFont="1" applyFill="1" applyBorder="1" applyAlignment="1">
      <alignment horizontal="center"/>
    </xf>
    <xf numFmtId="0" fontId="5" fillId="24" borderId="17" xfId="0" applyFont="1" applyFill="1" applyBorder="1" applyAlignment="1">
      <alignment wrapText="1"/>
    </xf>
    <xf numFmtId="0" fontId="3" fillId="25" borderId="15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2" fontId="7" fillId="20" borderId="22" xfId="0" applyNumberFormat="1" applyFont="1" applyFill="1" applyBorder="1" applyAlignment="1">
      <alignment horizontal="right" vertical="center"/>
    </xf>
    <xf numFmtId="172" fontId="9" fillId="20" borderId="23" xfId="0" applyNumberFormat="1" applyFont="1" applyFill="1" applyBorder="1" applyAlignment="1">
      <alignment horizontal="right" vertical="center"/>
    </xf>
    <xf numFmtId="172" fontId="9" fillId="0" borderId="15" xfId="0" applyNumberFormat="1" applyFont="1" applyBorder="1" applyAlignment="1">
      <alignment horizontal="right" vertical="center"/>
    </xf>
    <xf numFmtId="172" fontId="9" fillId="0" borderId="24" xfId="0" applyNumberFormat="1" applyFont="1" applyBorder="1" applyAlignment="1">
      <alignment horizontal="right" vertical="center"/>
    </xf>
    <xf numFmtId="172" fontId="7" fillId="20" borderId="23" xfId="0" applyNumberFormat="1" applyFont="1" applyFill="1" applyBorder="1" applyAlignment="1">
      <alignment horizontal="right" vertical="center"/>
    </xf>
    <xf numFmtId="172" fontId="7" fillId="20" borderId="15" xfId="0" applyNumberFormat="1" applyFont="1" applyFill="1" applyBorder="1" applyAlignment="1">
      <alignment horizontal="right" vertical="center"/>
    </xf>
    <xf numFmtId="172" fontId="7" fillId="20" borderId="24" xfId="0" applyNumberFormat="1" applyFont="1" applyFill="1" applyBorder="1" applyAlignment="1">
      <alignment horizontal="right" vertical="center"/>
    </xf>
    <xf numFmtId="172" fontId="9" fillId="0" borderId="17" xfId="0" applyNumberFormat="1" applyFont="1" applyBorder="1" applyAlignment="1">
      <alignment horizontal="right" vertical="center"/>
    </xf>
    <xf numFmtId="172" fontId="9" fillId="0" borderId="25" xfId="0" applyNumberFormat="1" applyFont="1" applyBorder="1" applyAlignment="1">
      <alignment horizontal="right" vertical="center"/>
    </xf>
    <xf numFmtId="49" fontId="11" fillId="24" borderId="26" xfId="0" applyNumberFormat="1" applyFont="1" applyFill="1" applyBorder="1" applyAlignment="1">
      <alignment horizontal="center"/>
    </xf>
    <xf numFmtId="49" fontId="11" fillId="24" borderId="27" xfId="0" applyNumberFormat="1" applyFont="1" applyFill="1" applyBorder="1" applyAlignment="1">
      <alignment horizontal="center"/>
    </xf>
    <xf numFmtId="0" fontId="8" fillId="24" borderId="28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/>
    </xf>
    <xf numFmtId="0" fontId="1" fillId="25" borderId="15" xfId="0" applyFont="1" applyFill="1" applyBorder="1" applyAlignment="1">
      <alignment horizontal="center" vertical="center"/>
    </xf>
    <xf numFmtId="0" fontId="1" fillId="25" borderId="18" xfId="0" applyFont="1" applyFill="1" applyBorder="1" applyAlignment="1">
      <alignment horizontal="center" vertical="center"/>
    </xf>
    <xf numFmtId="0" fontId="8" fillId="20" borderId="20" xfId="0" applyFont="1" applyFill="1" applyBorder="1" applyAlignment="1">
      <alignment horizontal="center" vertical="center"/>
    </xf>
    <xf numFmtId="0" fontId="8" fillId="20" borderId="21" xfId="0" applyFont="1" applyFill="1" applyBorder="1" applyAlignment="1">
      <alignment horizontal="center" vertical="center"/>
    </xf>
    <xf numFmtId="0" fontId="1" fillId="25" borderId="25" xfId="0" applyFont="1" applyFill="1" applyBorder="1" applyAlignment="1">
      <alignment horizontal="center" vertical="center" wrapText="1"/>
    </xf>
    <xf numFmtId="0" fontId="1" fillId="25" borderId="29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/>
    </xf>
    <xf numFmtId="0" fontId="2" fillId="25" borderId="30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1" fillId="25" borderId="14" xfId="0" applyFont="1" applyFill="1" applyBorder="1" applyAlignment="1">
      <alignment horizontal="center" vertical="center"/>
    </xf>
    <xf numFmtId="0" fontId="1" fillId="25" borderId="31" xfId="0" applyFont="1" applyFill="1" applyBorder="1" applyAlignment="1">
      <alignment horizontal="center" vertical="center"/>
    </xf>
    <xf numFmtId="0" fontId="1" fillId="25" borderId="15" xfId="0" applyFont="1" applyFill="1" applyBorder="1" applyAlignment="1">
      <alignment horizontal="center" vertical="center" wrapText="1"/>
    </xf>
    <xf numFmtId="0" fontId="1" fillId="25" borderId="18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172" fontId="7" fillId="20" borderId="33" xfId="0" applyNumberFormat="1" applyFont="1" applyFill="1" applyBorder="1" applyAlignment="1">
      <alignment horizontal="right" vertical="center"/>
    </xf>
    <xf numFmtId="172" fontId="9" fillId="0" borderId="34" xfId="0" applyNumberFormat="1" applyFont="1" applyBorder="1" applyAlignment="1">
      <alignment horizontal="right" vertical="center"/>
    </xf>
    <xf numFmtId="172" fontId="7" fillId="20" borderId="35" xfId="0" applyNumberFormat="1" applyFont="1" applyFill="1" applyBorder="1" applyAlignment="1">
      <alignment horizontal="right" vertical="center"/>
    </xf>
    <xf numFmtId="172" fontId="9" fillId="20" borderId="36" xfId="0" applyNumberFormat="1" applyFont="1" applyFill="1" applyBorder="1" applyAlignment="1">
      <alignment horizontal="right" vertical="center"/>
    </xf>
    <xf numFmtId="172" fontId="7" fillId="20" borderId="37" xfId="0" applyNumberFormat="1" applyFont="1" applyFill="1" applyBorder="1" applyAlignment="1">
      <alignment horizontal="right" vertical="center"/>
    </xf>
    <xf numFmtId="172" fontId="8" fillId="0" borderId="38" xfId="0" applyNumberFormat="1" applyFont="1" applyBorder="1" applyAlignment="1">
      <alignment horizontal="right" vertical="center"/>
    </xf>
    <xf numFmtId="172" fontId="8" fillId="0" borderId="39" xfId="0" applyNumberFormat="1" applyFont="1" applyBorder="1" applyAlignment="1">
      <alignment horizontal="right" vertical="center"/>
    </xf>
    <xf numFmtId="172" fontId="10" fillId="20" borderId="40" xfId="0" applyNumberFormat="1" applyFont="1" applyFill="1" applyBorder="1" applyAlignment="1">
      <alignment horizontal="center" vertical="center"/>
    </xf>
    <xf numFmtId="172" fontId="10" fillId="20" borderId="41" xfId="0" applyNumberFormat="1" applyFont="1" applyFill="1" applyBorder="1" applyAlignment="1">
      <alignment horizontal="center" vertical="center"/>
    </xf>
    <xf numFmtId="172" fontId="10" fillId="20" borderId="42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25">
      <selection activeCell="D44" sqref="D44"/>
    </sheetView>
  </sheetViews>
  <sheetFormatPr defaultColWidth="9.00390625" defaultRowHeight="12.75"/>
  <cols>
    <col min="2" max="2" width="10.125" style="0" customWidth="1"/>
    <col min="3" max="3" width="27.875" style="0" customWidth="1"/>
    <col min="4" max="4" width="12.875" style="0" customWidth="1"/>
    <col min="5" max="5" width="12.00390625" style="0" customWidth="1"/>
    <col min="6" max="6" width="14.25390625" style="0" customWidth="1"/>
    <col min="7" max="7" width="12.00390625" style="0" customWidth="1"/>
    <col min="8" max="8" width="11.375" style="0" customWidth="1"/>
  </cols>
  <sheetData>
    <row r="1" ht="12.75">
      <c r="A1" t="s">
        <v>0</v>
      </c>
    </row>
    <row r="2" spans="1:9" ht="12.75" customHeight="1">
      <c r="A2" s="46" t="s">
        <v>1</v>
      </c>
      <c r="B2" s="37" t="s">
        <v>2</v>
      </c>
      <c r="C2" s="37" t="s">
        <v>3</v>
      </c>
      <c r="D2" s="51" t="s">
        <v>43</v>
      </c>
      <c r="E2" s="44" t="s">
        <v>5</v>
      </c>
      <c r="F2" s="44"/>
      <c r="G2" s="44"/>
      <c r="H2" s="44"/>
      <c r="I2" s="45"/>
    </row>
    <row r="3" spans="1:9" ht="12.75" customHeight="1">
      <c r="A3" s="47"/>
      <c r="B3" s="38"/>
      <c r="C3" s="38"/>
      <c r="D3" s="49"/>
      <c r="E3" s="49" t="s">
        <v>6</v>
      </c>
      <c r="F3" s="19" t="s">
        <v>4</v>
      </c>
      <c r="G3" s="49" t="s">
        <v>7</v>
      </c>
      <c r="H3" s="49" t="s">
        <v>8</v>
      </c>
      <c r="I3" s="42" t="s">
        <v>9</v>
      </c>
    </row>
    <row r="4" spans="1:9" ht="37.5" customHeight="1">
      <c r="A4" s="48"/>
      <c r="B4" s="39"/>
      <c r="C4" s="39"/>
      <c r="D4" s="50"/>
      <c r="E4" s="50"/>
      <c r="F4" s="20" t="s">
        <v>44</v>
      </c>
      <c r="G4" s="50"/>
      <c r="H4" s="50"/>
      <c r="I4" s="43"/>
    </row>
    <row r="5" spans="1:9" ht="9.75" customHeight="1">
      <c r="A5" s="21">
        <v>1</v>
      </c>
      <c r="B5" s="22">
        <v>2</v>
      </c>
      <c r="C5" s="22">
        <v>3</v>
      </c>
      <c r="D5" s="22">
        <v>4</v>
      </c>
      <c r="E5" s="23">
        <v>5</v>
      </c>
      <c r="F5" s="24">
        <v>6</v>
      </c>
      <c r="G5" s="24">
        <v>7</v>
      </c>
      <c r="H5" s="24">
        <v>8</v>
      </c>
      <c r="I5" s="52">
        <v>9</v>
      </c>
    </row>
    <row r="6" spans="1:9" ht="13.5">
      <c r="A6" s="1" t="s">
        <v>10</v>
      </c>
      <c r="B6" s="2"/>
      <c r="C6" s="3" t="s">
        <v>11</v>
      </c>
      <c r="D6" s="25">
        <f aca="true" t="shared" si="0" ref="D6:I6">SUM(D8:D8)</f>
        <v>561200</v>
      </c>
      <c r="E6" s="25">
        <f t="shared" si="0"/>
        <v>561200</v>
      </c>
      <c r="F6" s="25">
        <f t="shared" si="0"/>
        <v>271200</v>
      </c>
      <c r="G6" s="25">
        <f t="shared" si="0"/>
        <v>0</v>
      </c>
      <c r="H6" s="25">
        <f t="shared" si="0"/>
        <v>0</v>
      </c>
      <c r="I6" s="53">
        <f t="shared" si="0"/>
        <v>0</v>
      </c>
    </row>
    <row r="7" spans="1:9" ht="13.5">
      <c r="A7" s="4"/>
      <c r="B7" s="5"/>
      <c r="C7" s="6"/>
      <c r="D7" s="26"/>
      <c r="E7" s="27"/>
      <c r="F7" s="27"/>
      <c r="G7" s="27"/>
      <c r="H7" s="27"/>
      <c r="I7" s="54"/>
    </row>
    <row r="8" spans="1:9" ht="14.25" customHeight="1">
      <c r="A8" s="7"/>
      <c r="B8" s="8" t="s">
        <v>12</v>
      </c>
      <c r="C8" s="9" t="s">
        <v>13</v>
      </c>
      <c r="D8" s="26">
        <f>SUM(E8+G8+H8+I8)</f>
        <v>561200</v>
      </c>
      <c r="E8" s="27">
        <v>561200</v>
      </c>
      <c r="F8" s="27">
        <v>271200</v>
      </c>
      <c r="G8" s="27"/>
      <c r="H8" s="27"/>
      <c r="I8" s="54"/>
    </row>
    <row r="9" spans="1:9" ht="13.5">
      <c r="A9" s="7"/>
      <c r="B9" s="8"/>
      <c r="C9" s="9"/>
      <c r="D9" s="26"/>
      <c r="E9" s="27"/>
      <c r="F9" s="27"/>
      <c r="G9" s="27"/>
      <c r="H9" s="27"/>
      <c r="I9" s="54"/>
    </row>
    <row r="10" spans="1:9" ht="13.5">
      <c r="A10" s="10" t="s">
        <v>15</v>
      </c>
      <c r="B10" s="11"/>
      <c r="C10" s="12" t="s">
        <v>16</v>
      </c>
      <c r="D10" s="29">
        <f aca="true" t="shared" si="1" ref="D10:D41">SUM(E10+G10+H10+I10)</f>
        <v>1617550</v>
      </c>
      <c r="E10" s="29">
        <f>SUM(E12:E13)</f>
        <v>1617550</v>
      </c>
      <c r="F10" s="29">
        <f>SUM(F12:F13)</f>
        <v>0</v>
      </c>
      <c r="G10" s="29">
        <f>SUM(G12:G13)</f>
        <v>0</v>
      </c>
      <c r="H10" s="29">
        <f>SUM(H12:H13)</f>
        <v>0</v>
      </c>
      <c r="I10" s="55">
        <f>SUM(I12:I13)</f>
        <v>0</v>
      </c>
    </row>
    <row r="11" spans="1:9" ht="13.5">
      <c r="A11" s="7"/>
      <c r="B11" s="8"/>
      <c r="C11" s="9"/>
      <c r="D11" s="26">
        <f t="shared" si="1"/>
        <v>0</v>
      </c>
      <c r="E11" s="27"/>
      <c r="F11" s="27"/>
      <c r="G11" s="27"/>
      <c r="H11" s="27"/>
      <c r="I11" s="54"/>
    </row>
    <row r="12" spans="1:9" ht="13.5">
      <c r="A12" s="7"/>
      <c r="B12" s="8" t="s">
        <v>17</v>
      </c>
      <c r="C12" s="9" t="s">
        <v>49</v>
      </c>
      <c r="D12" s="26">
        <f t="shared" si="1"/>
        <v>1467550</v>
      </c>
      <c r="E12" s="27">
        <v>1467550</v>
      </c>
      <c r="F12" s="27"/>
      <c r="G12" s="27"/>
      <c r="H12" s="27"/>
      <c r="I12" s="54"/>
    </row>
    <row r="13" spans="1:9" ht="13.5">
      <c r="A13" s="7"/>
      <c r="B13" s="8" t="s">
        <v>18</v>
      </c>
      <c r="C13" s="9" t="s">
        <v>14</v>
      </c>
      <c r="D13" s="26">
        <f t="shared" si="1"/>
        <v>150000</v>
      </c>
      <c r="E13" s="27">
        <v>150000</v>
      </c>
      <c r="F13" s="27"/>
      <c r="G13" s="27"/>
      <c r="H13" s="27"/>
      <c r="I13" s="54"/>
    </row>
    <row r="14" spans="1:9" ht="13.5">
      <c r="A14" s="7"/>
      <c r="B14" s="8"/>
      <c r="C14" s="9"/>
      <c r="D14" s="26">
        <f t="shared" si="1"/>
        <v>0</v>
      </c>
      <c r="E14" s="27"/>
      <c r="F14" s="27"/>
      <c r="G14" s="27"/>
      <c r="H14" s="27"/>
      <c r="I14" s="54"/>
    </row>
    <row r="15" spans="1:9" ht="13.5">
      <c r="A15" s="10" t="s">
        <v>19</v>
      </c>
      <c r="B15" s="11"/>
      <c r="C15" s="12" t="s">
        <v>20</v>
      </c>
      <c r="D15" s="29">
        <f t="shared" si="1"/>
        <v>250000</v>
      </c>
      <c r="E15" s="29">
        <f>E17+E18</f>
        <v>250000</v>
      </c>
      <c r="F15" s="29">
        <f>SUM(F17:F17)</f>
        <v>107875</v>
      </c>
      <c r="G15" s="29">
        <f>SUM(G17:G17)</f>
        <v>0</v>
      </c>
      <c r="H15" s="29">
        <f>SUM(H17:H17)</f>
        <v>0</v>
      </c>
      <c r="I15" s="55">
        <f>SUM(I17:I17)</f>
        <v>0</v>
      </c>
    </row>
    <row r="16" spans="1:9" ht="13.5">
      <c r="A16" s="10"/>
      <c r="B16" s="11"/>
      <c r="C16" s="12"/>
      <c r="D16" s="26">
        <f t="shared" si="1"/>
        <v>0</v>
      </c>
      <c r="E16" s="27"/>
      <c r="F16" s="27"/>
      <c r="G16" s="27"/>
      <c r="H16" s="27"/>
      <c r="I16" s="54"/>
    </row>
    <row r="17" spans="1:9" ht="13.5">
      <c r="A17" s="7"/>
      <c r="B17" s="8" t="s">
        <v>21</v>
      </c>
      <c r="C17" s="9" t="s">
        <v>14</v>
      </c>
      <c r="D17" s="26">
        <f t="shared" si="1"/>
        <v>250000</v>
      </c>
      <c r="E17" s="27">
        <v>250000</v>
      </c>
      <c r="F17" s="27">
        <v>107875</v>
      </c>
      <c r="G17" s="27"/>
      <c r="H17" s="27"/>
      <c r="I17" s="54"/>
    </row>
    <row r="18" spans="1:9" ht="13.5">
      <c r="A18" s="7"/>
      <c r="B18" s="8"/>
      <c r="C18" s="9"/>
      <c r="D18" s="26">
        <f t="shared" si="1"/>
        <v>0</v>
      </c>
      <c r="E18" s="27"/>
      <c r="F18" s="27"/>
      <c r="G18" s="27"/>
      <c r="H18" s="27"/>
      <c r="I18" s="54"/>
    </row>
    <row r="19" spans="1:9" ht="13.5">
      <c r="A19" s="7"/>
      <c r="B19" s="8"/>
      <c r="C19" s="9"/>
      <c r="D19" s="26">
        <f t="shared" si="1"/>
        <v>0</v>
      </c>
      <c r="E19" s="27"/>
      <c r="F19" s="27"/>
      <c r="G19" s="27"/>
      <c r="H19" s="27"/>
      <c r="I19" s="54"/>
    </row>
    <row r="20" spans="1:9" ht="13.5">
      <c r="A20" s="10" t="s">
        <v>22</v>
      </c>
      <c r="B20" s="11"/>
      <c r="C20" s="12" t="s">
        <v>23</v>
      </c>
      <c r="D20" s="29">
        <f t="shared" si="1"/>
        <v>695008</v>
      </c>
      <c r="E20" s="29">
        <f>SUM(E22:E22)</f>
        <v>695008</v>
      </c>
      <c r="F20" s="29">
        <f>SUM(F22:F22)</f>
        <v>0</v>
      </c>
      <c r="G20" s="29">
        <f>SUM(G22:G22)</f>
        <v>0</v>
      </c>
      <c r="H20" s="29">
        <f>SUM(H22:H22)</f>
        <v>0</v>
      </c>
      <c r="I20" s="55">
        <f>SUM(I22:I22)</f>
        <v>0</v>
      </c>
    </row>
    <row r="21" spans="1:9" ht="13.5">
      <c r="A21" s="7"/>
      <c r="B21" s="8"/>
      <c r="C21" s="9"/>
      <c r="D21" s="26">
        <f t="shared" si="1"/>
        <v>0</v>
      </c>
      <c r="E21" s="27"/>
      <c r="F21" s="27"/>
      <c r="G21" s="27"/>
      <c r="H21" s="27"/>
      <c r="I21" s="54"/>
    </row>
    <row r="22" spans="1:9" ht="13.5">
      <c r="A22" s="7"/>
      <c r="B22" s="8" t="s">
        <v>24</v>
      </c>
      <c r="C22" s="9" t="s">
        <v>14</v>
      </c>
      <c r="D22" s="26">
        <f t="shared" si="1"/>
        <v>695008</v>
      </c>
      <c r="E22" s="27">
        <v>695008</v>
      </c>
      <c r="F22" s="27"/>
      <c r="G22" s="27"/>
      <c r="H22" s="27"/>
      <c r="I22" s="54"/>
    </row>
    <row r="23" spans="1:9" ht="13.5">
      <c r="A23" s="7"/>
      <c r="B23" s="8"/>
      <c r="C23" s="9"/>
      <c r="D23" s="26">
        <f t="shared" si="1"/>
        <v>0</v>
      </c>
      <c r="E23" s="27"/>
      <c r="F23" s="27"/>
      <c r="G23" s="27"/>
      <c r="H23" s="27"/>
      <c r="I23" s="54"/>
    </row>
    <row r="24" spans="1:9" ht="13.5">
      <c r="A24" s="16" t="s">
        <v>25</v>
      </c>
      <c r="B24" s="17"/>
      <c r="C24" s="18" t="s">
        <v>26</v>
      </c>
      <c r="D24" s="29">
        <f t="shared" si="1"/>
        <v>8000</v>
      </c>
      <c r="E24" s="29">
        <f>SUM(E26:E26)</f>
        <v>8000</v>
      </c>
      <c r="F24" s="29">
        <f>SUM(F26:F26)</f>
        <v>0</v>
      </c>
      <c r="G24" s="29">
        <f>SUM(G26:G26)</f>
        <v>0</v>
      </c>
      <c r="H24" s="29">
        <f>SUM(H26:H26)</f>
        <v>0</v>
      </c>
      <c r="I24" s="55">
        <f>SUM(I26:I26)</f>
        <v>0</v>
      </c>
    </row>
    <row r="25" spans="1:9" ht="13.5">
      <c r="A25" s="13"/>
      <c r="B25" s="14"/>
      <c r="C25" s="15"/>
      <c r="D25" s="26">
        <f t="shared" si="1"/>
        <v>0</v>
      </c>
      <c r="E25" s="27"/>
      <c r="F25" s="27"/>
      <c r="G25" s="27"/>
      <c r="H25" s="27"/>
      <c r="I25" s="54"/>
    </row>
    <row r="26" spans="1:9" ht="13.5">
      <c r="A26" s="13"/>
      <c r="B26" s="14" t="s">
        <v>27</v>
      </c>
      <c r="C26" s="15" t="s">
        <v>28</v>
      </c>
      <c r="D26" s="26">
        <f t="shared" si="1"/>
        <v>8000</v>
      </c>
      <c r="E26" s="27">
        <v>8000</v>
      </c>
      <c r="F26" s="27"/>
      <c r="G26" s="27"/>
      <c r="H26" s="27"/>
      <c r="I26" s="54"/>
    </row>
    <row r="27" spans="1:9" ht="13.5">
      <c r="A27" s="13"/>
      <c r="B27" s="14"/>
      <c r="C27" s="15"/>
      <c r="D27" s="26">
        <f t="shared" si="1"/>
        <v>0</v>
      </c>
      <c r="E27" s="27"/>
      <c r="F27" s="27"/>
      <c r="G27" s="27"/>
      <c r="H27" s="27"/>
      <c r="I27" s="54"/>
    </row>
    <row r="28" spans="1:9" ht="27">
      <c r="A28" s="16" t="s">
        <v>29</v>
      </c>
      <c r="B28" s="17"/>
      <c r="C28" s="18" t="s">
        <v>30</v>
      </c>
      <c r="D28" s="29">
        <f t="shared" si="1"/>
        <v>830976</v>
      </c>
      <c r="E28" s="29">
        <f>SUM(E30:E32)</f>
        <v>830976</v>
      </c>
      <c r="F28" s="29">
        <f>SUM(F30:F32)</f>
        <v>0</v>
      </c>
      <c r="G28" s="29">
        <f>SUM(G30:G32)</f>
        <v>0</v>
      </c>
      <c r="H28" s="29">
        <f>SUM(H30:H32)</f>
        <v>0</v>
      </c>
      <c r="I28" s="55">
        <f>SUM(I30:I32)</f>
        <v>0</v>
      </c>
    </row>
    <row r="29" spans="1:9" ht="13.5">
      <c r="A29" s="13"/>
      <c r="B29" s="14"/>
      <c r="C29" s="15"/>
      <c r="D29" s="26">
        <f t="shared" si="1"/>
        <v>0</v>
      </c>
      <c r="E29" s="27"/>
      <c r="F29" s="27"/>
      <c r="G29" s="27"/>
      <c r="H29" s="27"/>
      <c r="I29" s="54"/>
    </row>
    <row r="30" spans="1:9" ht="13.5">
      <c r="A30" s="13"/>
      <c r="B30" s="14" t="s">
        <v>31</v>
      </c>
      <c r="C30" s="15" t="s">
        <v>32</v>
      </c>
      <c r="D30" s="26">
        <f t="shared" si="1"/>
        <v>455000</v>
      </c>
      <c r="E30" s="27">
        <v>455000</v>
      </c>
      <c r="F30" s="27"/>
      <c r="G30" s="27"/>
      <c r="H30" s="27"/>
      <c r="I30" s="54"/>
    </row>
    <row r="31" spans="1:9" ht="13.5">
      <c r="A31" s="7"/>
      <c r="B31" s="8" t="s">
        <v>33</v>
      </c>
      <c r="C31" s="9" t="s">
        <v>34</v>
      </c>
      <c r="D31" s="26">
        <f t="shared" si="1"/>
        <v>35000</v>
      </c>
      <c r="E31" s="27">
        <v>35000</v>
      </c>
      <c r="F31" s="27"/>
      <c r="G31" s="27"/>
      <c r="H31" s="27"/>
      <c r="I31" s="28"/>
    </row>
    <row r="32" spans="1:9" ht="40.5">
      <c r="A32" s="7"/>
      <c r="B32" s="8" t="s">
        <v>47</v>
      </c>
      <c r="C32" s="9" t="s">
        <v>48</v>
      </c>
      <c r="D32" s="26">
        <f t="shared" si="1"/>
        <v>340976</v>
      </c>
      <c r="E32" s="27">
        <v>340976</v>
      </c>
      <c r="F32" s="27"/>
      <c r="G32" s="27"/>
      <c r="H32" s="27"/>
      <c r="I32" s="28"/>
    </row>
    <row r="33" spans="1:9" ht="13.5">
      <c r="A33" s="13"/>
      <c r="B33" s="14"/>
      <c r="C33" s="15"/>
      <c r="D33" s="26">
        <f t="shared" si="1"/>
        <v>0</v>
      </c>
      <c r="E33" s="27"/>
      <c r="F33" s="27"/>
      <c r="G33" s="27"/>
      <c r="H33" s="27"/>
      <c r="I33" s="28"/>
    </row>
    <row r="34" spans="1:9" ht="27">
      <c r="A34" s="16" t="s">
        <v>35</v>
      </c>
      <c r="B34" s="17"/>
      <c r="C34" s="18" t="s">
        <v>36</v>
      </c>
      <c r="D34" s="29">
        <f t="shared" si="1"/>
        <v>712550</v>
      </c>
      <c r="E34" s="30">
        <v>712550</v>
      </c>
      <c r="F34" s="30">
        <v>459148</v>
      </c>
      <c r="G34" s="30"/>
      <c r="H34" s="30"/>
      <c r="I34" s="31"/>
    </row>
    <row r="35" spans="1:9" ht="13.5">
      <c r="A35" s="13"/>
      <c r="B35" s="14"/>
      <c r="C35" s="15"/>
      <c r="D35" s="26">
        <f t="shared" si="1"/>
        <v>0</v>
      </c>
      <c r="E35" s="27"/>
      <c r="F35" s="27"/>
      <c r="G35" s="27"/>
      <c r="H35" s="27"/>
      <c r="I35" s="28"/>
    </row>
    <row r="36" spans="1:9" ht="13.5">
      <c r="A36" s="13"/>
      <c r="B36" s="14" t="s">
        <v>37</v>
      </c>
      <c r="C36" s="15" t="s">
        <v>38</v>
      </c>
      <c r="D36" s="26">
        <f t="shared" si="1"/>
        <v>712550</v>
      </c>
      <c r="E36" s="27">
        <v>712550</v>
      </c>
      <c r="F36" s="27">
        <v>459148</v>
      </c>
      <c r="G36" s="27"/>
      <c r="H36" s="27"/>
      <c r="I36" s="28"/>
    </row>
    <row r="37" spans="1:9" ht="13.5">
      <c r="A37" s="13"/>
      <c r="B37" s="14"/>
      <c r="C37" s="15"/>
      <c r="D37" s="26">
        <f t="shared" si="1"/>
        <v>0</v>
      </c>
      <c r="E37" s="27"/>
      <c r="F37" s="27"/>
      <c r="G37" s="27"/>
      <c r="H37" s="27"/>
      <c r="I37" s="28"/>
    </row>
    <row r="38" spans="1:9" ht="13.5">
      <c r="A38" s="16" t="s">
        <v>39</v>
      </c>
      <c r="B38" s="17"/>
      <c r="C38" s="18" t="s">
        <v>40</v>
      </c>
      <c r="D38" s="29">
        <f t="shared" si="1"/>
        <v>6000000</v>
      </c>
      <c r="E38" s="30">
        <v>6000000</v>
      </c>
      <c r="F38" s="30">
        <v>3264220</v>
      </c>
      <c r="G38" s="30"/>
      <c r="H38" s="30"/>
      <c r="I38" s="31"/>
    </row>
    <row r="39" spans="1:9" ht="13.5">
      <c r="A39" s="13"/>
      <c r="B39" s="14"/>
      <c r="C39" s="15"/>
      <c r="D39" s="26">
        <f t="shared" si="1"/>
        <v>0</v>
      </c>
      <c r="E39" s="27"/>
      <c r="F39" s="27"/>
      <c r="G39" s="27"/>
      <c r="H39" s="27"/>
      <c r="I39" s="28"/>
    </row>
    <row r="40" spans="1:9" ht="13.5">
      <c r="A40" s="13"/>
      <c r="B40" s="14" t="s">
        <v>45</v>
      </c>
      <c r="C40" s="15" t="s">
        <v>46</v>
      </c>
      <c r="D40" s="26">
        <f t="shared" si="1"/>
        <v>6000000</v>
      </c>
      <c r="E40" s="27">
        <v>6000000</v>
      </c>
      <c r="F40" s="27">
        <v>3264220</v>
      </c>
      <c r="G40" s="27"/>
      <c r="H40" s="27"/>
      <c r="I40" s="28"/>
    </row>
    <row r="41" spans="1:9" ht="13.5">
      <c r="A41" s="13"/>
      <c r="B41" s="14"/>
      <c r="C41" s="15"/>
      <c r="D41" s="56">
        <f t="shared" si="1"/>
        <v>0</v>
      </c>
      <c r="E41" s="32"/>
      <c r="F41" s="32"/>
      <c r="G41" s="32"/>
      <c r="H41" s="32"/>
      <c r="I41" s="33"/>
    </row>
    <row r="42" spans="1:9" ht="18" customHeight="1">
      <c r="A42" s="34"/>
      <c r="B42" s="35"/>
      <c r="C42" s="36" t="s">
        <v>42</v>
      </c>
      <c r="D42" s="57">
        <v>10675284</v>
      </c>
      <c r="E42" s="58">
        <v>10675284</v>
      </c>
      <c r="F42" s="58">
        <v>4102443</v>
      </c>
      <c r="G42" s="58"/>
      <c r="H42" s="58"/>
      <c r="I42" s="59"/>
    </row>
    <row r="43" spans="1:9" ht="27" customHeight="1">
      <c r="A43" s="40" t="s">
        <v>41</v>
      </c>
      <c r="B43" s="41"/>
      <c r="C43" s="41"/>
      <c r="D43" s="60">
        <v>39567779</v>
      </c>
      <c r="E43" s="61"/>
      <c r="F43" s="61"/>
      <c r="G43" s="61"/>
      <c r="H43" s="61"/>
      <c r="I43" s="62"/>
    </row>
  </sheetData>
  <sheetProtection/>
  <mergeCells count="11">
    <mergeCell ref="C2:C4"/>
    <mergeCell ref="B2:B4"/>
    <mergeCell ref="D43:I43"/>
    <mergeCell ref="A43:C43"/>
    <mergeCell ref="I3:I4"/>
    <mergeCell ref="E2:I2"/>
    <mergeCell ref="A2:A4"/>
    <mergeCell ref="G3:G4"/>
    <mergeCell ref="H3:H4"/>
    <mergeCell ref="E3:E4"/>
    <mergeCell ref="D2:D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Joanna Koba</cp:lastModifiedBy>
  <cp:lastPrinted>2010-10-20T10:04:07Z</cp:lastPrinted>
  <dcterms:created xsi:type="dcterms:W3CDTF">1997-02-26T13:46:56Z</dcterms:created>
  <dcterms:modified xsi:type="dcterms:W3CDTF">2010-10-21T06:28:33Z</dcterms:modified>
  <cp:category/>
  <cp:version/>
  <cp:contentType/>
  <cp:contentStatus/>
</cp:coreProperties>
</file>