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<sst xmlns="http://schemas.openxmlformats.org/spreadsheetml/2006/main" count="64" uniqueCount="61">
  <si>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>Tabela nr 2</t>
  </si>
  <si>
    <t>Dział</t>
  </si>
  <si>
    <t>Rozdz.</t>
  </si>
  <si>
    <t>Nazwa</t>
  </si>
  <si>
    <t>w tym</t>
  </si>
  <si>
    <t>w tym:</t>
  </si>
  <si>
    <t>Inwestycje i zakupy na inwestycje</t>
  </si>
  <si>
    <t xml:space="preserve">Zakupy i objęcie akcji i udziałów </t>
  </si>
  <si>
    <t>Wniesienie wkładów do spółek prawa handlowego</t>
  </si>
  <si>
    <t>Dotacje majątkowe</t>
  </si>
  <si>
    <t>010</t>
  </si>
  <si>
    <t>Rolnictwo i łowiectwo</t>
  </si>
  <si>
    <t>01010</t>
  </si>
  <si>
    <t>Infrastruktura wodociągowa i sanitacyjna wsi</t>
  </si>
  <si>
    <t>Pozostała działalność</t>
  </si>
  <si>
    <t>600</t>
  </si>
  <si>
    <t>Transport i łączność</t>
  </si>
  <si>
    <t>60016</t>
  </si>
  <si>
    <t>60095</t>
  </si>
  <si>
    <t>700</t>
  </si>
  <si>
    <t>Gospodarka mieszkaniowa</t>
  </si>
  <si>
    <t>70095</t>
  </si>
  <si>
    <t>750</t>
  </si>
  <si>
    <t>Administracja publiczna</t>
  </si>
  <si>
    <t>75023</t>
  </si>
  <si>
    <t>Urzędy gmin</t>
  </si>
  <si>
    <t>754</t>
  </si>
  <si>
    <t>Bezpieczeństwo publiczne i ochrona przeciwpożarowa</t>
  </si>
  <si>
    <t>75412</t>
  </si>
  <si>
    <t>Ochotnicze straże pożarne</t>
  </si>
  <si>
    <t>801</t>
  </si>
  <si>
    <t>Oświata i wychowanie</t>
  </si>
  <si>
    <t>80195</t>
  </si>
  <si>
    <t>852</t>
  </si>
  <si>
    <t>Pomoc społeczna</t>
  </si>
  <si>
    <t>85219</t>
  </si>
  <si>
    <t>Ośrodki pomocy społecznej</t>
  </si>
  <si>
    <t>900</t>
  </si>
  <si>
    <t>Gospodarka komunalna i ochrona środowiska</t>
  </si>
  <si>
    <t>90001</t>
  </si>
  <si>
    <t>Gospodarka ściekowa i ochrona wód</t>
  </si>
  <si>
    <t>90004</t>
  </si>
  <si>
    <t>Utrzymanie zieleni w miastach i gminach</t>
  </si>
  <si>
    <t>90015</t>
  </si>
  <si>
    <t>Oświetlenie ulic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</si>
  <si>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</si>
  <si>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</si>
  <si>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</si>
  <si>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</si>
  <si>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</si>
  <si>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</si>
  <si>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 i sport</t>
  </si>
  <si>
    <t>Wydatki ogółem</t>
  </si>
  <si>
    <t>Razem wydatki majątkowe</t>
  </si>
  <si>
    <t>Plan wydatków majątkowych  (5+7+8+9)</t>
  </si>
  <si>
    <t>programy finansowane z udziałem środków, o których mowa w art. 5 ust. 1 pkt 2 i 3</t>
  </si>
  <si>
    <t>92601</t>
  </si>
  <si>
    <t>Obiekty sportowe</t>
  </si>
  <si>
    <t>90019</t>
  </si>
  <si>
    <t>Wpływy i wydatki związane z gromadzeniem środków z opłat i kar za korzystanie ze środowiska</t>
  </si>
  <si>
    <t>Drogi publiczne gminne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</si>
</sst>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29">
    <font>
      <sz val="10"/>
      <name val="Arial CE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i/>
      <sz val="6"/>
      <name val="Arial Narrow"/>
      <family val="2"/>
    </font>
    <font>
      <i/>
      <sz val="8"/>
      <name val="Arial CE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22"/>
      </patternFill>
    </fill>
    <fill>
      <patternFill patternType="gray0625">
        <bgColor indexed="22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49" fontId="5" fillId="24" borderId="10" xfId="0" applyNumberFormat="1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0" fontId="5" fillId="24" borderId="11" xfId="0" applyFont="1" applyFill="1" applyBorder="1" applyAlignment="1">
      <alignment wrapText="1"/>
    </xf>
    <xf numFmtId="49" fontId="5" fillId="24" borderId="12" xfId="0" applyNumberFormat="1" applyFont="1" applyFill="1" applyBorder="1" applyAlignment="1">
      <alignment horizontal="center"/>
    </xf>
    <xf numFmtId="49" fontId="5" fillId="24" borderId="13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wrapText="1"/>
    </xf>
    <xf numFmtId="49" fontId="6" fillId="24" borderId="14" xfId="0" applyNumberFormat="1" applyFont="1" applyFill="1" applyBorder="1" applyAlignment="1">
      <alignment horizontal="center"/>
    </xf>
    <xf numFmtId="49" fontId="6" fillId="24" borderId="15" xfId="0" applyNumberFormat="1" applyFont="1" applyFill="1" applyBorder="1" applyAlignment="1">
      <alignment horizontal="center"/>
    </xf>
    <xf numFmtId="0" fontId="6" fillId="24" borderId="15" xfId="0" applyFont="1" applyFill="1" applyBorder="1" applyAlignment="1">
      <alignment wrapText="1"/>
    </xf>
    <xf numFmtId="49" fontId="5" fillId="24" borderId="14" xfId="0" applyNumberFormat="1" applyFont="1" applyFill="1" applyBorder="1" applyAlignment="1">
      <alignment horizontal="center"/>
    </xf>
    <xf numFmtId="49" fontId="5" fillId="24" borderId="15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 wrapText="1"/>
    </xf>
    <xf numFmtId="49" fontId="6" fillId="24" borderId="16" xfId="0" applyNumberFormat="1" applyFont="1" applyFill="1" applyBorder="1" applyAlignment="1">
      <alignment horizontal="center"/>
    </xf>
    <xf numFmtId="49" fontId="6" fillId="24" borderId="17" xfId="0" applyNumberFormat="1" applyFont="1" applyFill="1" applyBorder="1" applyAlignment="1">
      <alignment horizontal="center"/>
    </xf>
    <xf numFmtId="0" fontId="6" fillId="24" borderId="17" xfId="0" applyFont="1" applyFill="1" applyBorder="1" applyAlignment="1">
      <alignment wrapText="1"/>
    </xf>
    <xf numFmtId="49" fontId="5" fillId="24" borderId="16" xfId="0" applyNumberFormat="1" applyFont="1" applyFill="1" applyBorder="1" applyAlignment="1">
      <alignment horizontal="center"/>
    </xf>
    <xf numFmtId="49" fontId="5" fillId="24" borderId="17" xfId="0" applyNumberFormat="1" applyFont="1" applyFill="1" applyBorder="1" applyAlignment="1">
      <alignment horizontal="center"/>
    </xf>
    <xf numFmtId="0" fontId="5" fillId="24" borderId="17" xfId="0" applyFont="1" applyFill="1" applyBorder="1" applyAlignment="1">
      <alignment wrapText="1"/>
    </xf>
    <xf numFmtId="0" fontId="3" fillId="25" borderId="15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2" fontId="7" fillId="20" borderId="23" xfId="0" applyNumberFormat="1" applyFont="1" applyFill="1" applyBorder="1" applyAlignment="1">
      <alignment horizontal="right" vertical="center"/>
    </xf>
    <xf numFmtId="172" fontId="9" fillId="20" borderId="24" xfId="0" applyNumberFormat="1" applyFont="1" applyFill="1" applyBorder="1" applyAlignment="1">
      <alignment horizontal="right" vertical="center"/>
    </xf>
    <xf numFmtId="172" fontId="9" fillId="0" borderId="15" xfId="0" applyNumberFormat="1" applyFont="1" applyBorder="1" applyAlignment="1">
      <alignment horizontal="right" vertical="center"/>
    </xf>
    <xf numFmtId="172" fontId="9" fillId="0" borderId="25" xfId="0" applyNumberFormat="1" applyFont="1" applyBorder="1" applyAlignment="1">
      <alignment horizontal="right" vertical="center"/>
    </xf>
    <xf numFmtId="172" fontId="7" fillId="20" borderId="24" xfId="0" applyNumberFormat="1" applyFont="1" applyFill="1" applyBorder="1" applyAlignment="1">
      <alignment horizontal="right" vertical="center"/>
    </xf>
    <xf numFmtId="172" fontId="7" fillId="20" borderId="15" xfId="0" applyNumberFormat="1" applyFont="1" applyFill="1" applyBorder="1" applyAlignment="1">
      <alignment horizontal="right" vertical="center"/>
    </xf>
    <xf numFmtId="172" fontId="7" fillId="20" borderId="25" xfId="0" applyNumberFormat="1" applyFont="1" applyFill="1" applyBorder="1" applyAlignment="1">
      <alignment horizontal="right" vertical="center"/>
    </xf>
    <xf numFmtId="172" fontId="9" fillId="0" borderId="17" xfId="0" applyNumberFormat="1" applyFont="1" applyBorder="1" applyAlignment="1">
      <alignment horizontal="right" vertical="center"/>
    </xf>
    <xf numFmtId="172" fontId="9" fillId="0" borderId="26" xfId="0" applyNumberFormat="1" applyFont="1" applyBorder="1" applyAlignment="1">
      <alignment horizontal="right" vertical="center"/>
    </xf>
    <xf numFmtId="49" fontId="11" fillId="24" borderId="27" xfId="0" applyNumberFormat="1" applyFont="1" applyFill="1" applyBorder="1" applyAlignment="1">
      <alignment horizontal="center"/>
    </xf>
    <xf numFmtId="49" fontId="11" fillId="24" borderId="28" xfId="0" applyNumberFormat="1" applyFont="1" applyFill="1" applyBorder="1" applyAlignment="1">
      <alignment horizontal="center"/>
    </xf>
    <xf numFmtId="0" fontId="8" fillId="24" borderId="29" xfId="0" applyFont="1" applyFill="1" applyBorder="1" applyAlignment="1">
      <alignment horizontal="center" vertical="center" wrapText="1"/>
    </xf>
    <xf numFmtId="172" fontId="8" fillId="0" borderId="30" xfId="0" applyNumberFormat="1" applyFont="1" applyBorder="1" applyAlignment="1">
      <alignment horizontal="right" vertical="center"/>
    </xf>
    <xf numFmtId="172" fontId="8" fillId="0" borderId="22" xfId="0" applyNumberFormat="1" applyFont="1" applyBorder="1" applyAlignment="1">
      <alignment horizontal="right" vertical="center"/>
    </xf>
    <xf numFmtId="172" fontId="9" fillId="20" borderId="15" xfId="0" applyNumberFormat="1" applyFont="1" applyFill="1" applyBorder="1" applyAlignment="1">
      <alignment horizontal="right" vertical="center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172" fontId="10" fillId="20" borderId="20" xfId="0" applyNumberFormat="1" applyFont="1" applyFill="1" applyBorder="1" applyAlignment="1">
      <alignment horizontal="center" vertical="center"/>
    </xf>
    <xf numFmtId="172" fontId="10" fillId="20" borderId="21" xfId="0" applyNumberFormat="1" applyFont="1" applyFill="1" applyBorder="1" applyAlignment="1">
      <alignment horizontal="center" vertical="center"/>
    </xf>
    <xf numFmtId="172" fontId="10" fillId="20" borderId="22" xfId="0" applyNumberFormat="1" applyFont="1" applyFill="1" applyBorder="1" applyAlignment="1">
      <alignment horizontal="center" vertical="center"/>
    </xf>
    <xf numFmtId="0" fontId="8" fillId="20" borderId="20" xfId="0" applyFont="1" applyFill="1" applyBorder="1" applyAlignment="1">
      <alignment horizontal="center" vertical="center"/>
    </xf>
    <xf numFmtId="0" fontId="8" fillId="20" borderId="21" xfId="0" applyFont="1" applyFill="1" applyBorder="1" applyAlignment="1">
      <alignment horizontal="center" vertical="center"/>
    </xf>
    <xf numFmtId="0" fontId="8" fillId="20" borderId="22" xfId="0" applyFont="1" applyFill="1" applyBorder="1" applyAlignment="1">
      <alignment horizontal="center" vertical="center"/>
    </xf>
    <xf numFmtId="0" fontId="1" fillId="25" borderId="26" xfId="0" applyFont="1" applyFill="1" applyBorder="1" applyAlignment="1">
      <alignment horizontal="center" vertical="center" wrapText="1"/>
    </xf>
    <xf numFmtId="0" fontId="1" fillId="25" borderId="3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/>
    </xf>
    <xf numFmtId="0" fontId="2" fillId="25" borderId="32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1" fillId="25" borderId="3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31">
      <selection activeCell="E48" sqref="E48"/>
    </sheetView>
  </sheetViews>
  <sheetFormatPr defaultColWidth="9.00390625" defaultRowHeight="12.75"/>
  <cols>
    <col min="2" max="2" width="10.125" style="0" customWidth="1"/>
    <col min="3" max="3" width="27.875" style="0" customWidth="1"/>
    <col min="4" max="4" width="12.875" style="0" customWidth="1"/>
    <col min="5" max="5" width="12.00390625" style="0" customWidth="1"/>
    <col min="6" max="6" width="14.25390625" style="0" customWidth="1"/>
    <col min="7" max="7" width="12.00390625" style="0" customWidth="1"/>
    <col min="8" max="8" width="11.375" style="0" customWidth="1"/>
  </cols>
  <sheetData>
    <row r="1" ht="12.75">
      <c r="A1" t="s">
        <v>0</v>
      </c>
    </row>
    <row r="2" spans="1:9" ht="12.75" customHeight="1">
      <c r="A2" s="57" t="s">
        <v>1</v>
      </c>
      <c r="B2" s="44" t="s">
        <v>2</v>
      </c>
      <c r="C2" s="44" t="s">
        <v>3</v>
      </c>
      <c r="D2" s="43" t="s">
        <v>54</v>
      </c>
      <c r="E2" s="55" t="s">
        <v>5</v>
      </c>
      <c r="F2" s="55"/>
      <c r="G2" s="55"/>
      <c r="H2" s="55"/>
      <c r="I2" s="56"/>
    </row>
    <row r="3" spans="1:9" ht="12.75" customHeight="1">
      <c r="A3" s="58"/>
      <c r="B3" s="45"/>
      <c r="C3" s="45"/>
      <c r="D3" s="41"/>
      <c r="E3" s="41" t="s">
        <v>6</v>
      </c>
      <c r="F3" s="19" t="s">
        <v>4</v>
      </c>
      <c r="G3" s="41" t="s">
        <v>7</v>
      </c>
      <c r="H3" s="41" t="s">
        <v>8</v>
      </c>
      <c r="I3" s="53" t="s">
        <v>9</v>
      </c>
    </row>
    <row r="4" spans="1:9" ht="37.5" customHeight="1">
      <c r="A4" s="59"/>
      <c r="B4" s="46"/>
      <c r="C4" s="46"/>
      <c r="D4" s="42"/>
      <c r="E4" s="42"/>
      <c r="F4" s="20" t="s">
        <v>55</v>
      </c>
      <c r="G4" s="42"/>
      <c r="H4" s="42"/>
      <c r="I4" s="54"/>
    </row>
    <row r="5" spans="1:9" ht="9.75" customHeight="1">
      <c r="A5" s="21">
        <v>1</v>
      </c>
      <c r="B5" s="22">
        <v>2</v>
      </c>
      <c r="C5" s="22">
        <v>3</v>
      </c>
      <c r="D5" s="22">
        <v>4</v>
      </c>
      <c r="E5" s="23">
        <v>5</v>
      </c>
      <c r="F5" s="24">
        <v>6</v>
      </c>
      <c r="G5" s="24">
        <v>7</v>
      </c>
      <c r="H5" s="24">
        <v>8</v>
      </c>
      <c r="I5" s="25">
        <v>9</v>
      </c>
    </row>
    <row r="6" spans="1:9" ht="13.5">
      <c r="A6" s="1" t="s">
        <v>10</v>
      </c>
      <c r="B6" s="2"/>
      <c r="C6" s="3" t="s">
        <v>11</v>
      </c>
      <c r="D6" s="26">
        <f aca="true" t="shared" si="0" ref="D6:I6">SUM(D8:D8)</f>
        <v>561200</v>
      </c>
      <c r="E6" s="26">
        <f t="shared" si="0"/>
        <v>561200</v>
      </c>
      <c r="F6" s="26">
        <f t="shared" si="0"/>
        <v>271200</v>
      </c>
      <c r="G6" s="26">
        <f t="shared" si="0"/>
        <v>0</v>
      </c>
      <c r="H6" s="26">
        <f t="shared" si="0"/>
        <v>0</v>
      </c>
      <c r="I6" s="26">
        <f t="shared" si="0"/>
        <v>0</v>
      </c>
    </row>
    <row r="7" spans="1:9" ht="13.5">
      <c r="A7" s="4"/>
      <c r="B7" s="5"/>
      <c r="C7" s="6"/>
      <c r="D7" s="27"/>
      <c r="E7" s="28"/>
      <c r="F7" s="28"/>
      <c r="G7" s="28"/>
      <c r="H7" s="28"/>
      <c r="I7" s="29"/>
    </row>
    <row r="8" spans="1:9" ht="14.25" customHeight="1">
      <c r="A8" s="7"/>
      <c r="B8" s="8" t="s">
        <v>12</v>
      </c>
      <c r="C8" s="9" t="s">
        <v>13</v>
      </c>
      <c r="D8" s="27">
        <f>SUM(E8+G8+H8+I8)</f>
        <v>561200</v>
      </c>
      <c r="E8" s="28">
        <v>561200</v>
      </c>
      <c r="F8" s="28">
        <v>271200</v>
      </c>
      <c r="G8" s="28"/>
      <c r="H8" s="28"/>
      <c r="I8" s="29"/>
    </row>
    <row r="9" spans="1:9" ht="13.5">
      <c r="A9" s="7"/>
      <c r="B9" s="8"/>
      <c r="C9" s="9"/>
      <c r="D9" s="27"/>
      <c r="E9" s="28"/>
      <c r="F9" s="28"/>
      <c r="G9" s="28"/>
      <c r="H9" s="28"/>
      <c r="I9" s="29"/>
    </row>
    <row r="10" spans="1:9" ht="13.5">
      <c r="A10" s="10" t="s">
        <v>15</v>
      </c>
      <c r="B10" s="11"/>
      <c r="C10" s="12" t="s">
        <v>16</v>
      </c>
      <c r="D10" s="27">
        <f aca="true" t="shared" si="1" ref="D10:D52">SUM(E10+G10+H10+I10)</f>
        <v>1661500</v>
      </c>
      <c r="E10" s="30">
        <f>SUM(E12:E13)</f>
        <v>1661500</v>
      </c>
      <c r="F10" s="30">
        <f>SUM(F12:F13)</f>
        <v>0</v>
      </c>
      <c r="G10" s="30">
        <f>SUM(G12:G13)</f>
        <v>0</v>
      </c>
      <c r="H10" s="30">
        <f>SUM(H12:H13)</f>
        <v>0</v>
      </c>
      <c r="I10" s="30">
        <f>SUM(I12:I13)</f>
        <v>0</v>
      </c>
    </row>
    <row r="11" spans="1:9" ht="13.5">
      <c r="A11" s="7"/>
      <c r="B11" s="8"/>
      <c r="C11" s="9"/>
      <c r="D11" s="27">
        <f t="shared" si="1"/>
        <v>0</v>
      </c>
      <c r="E11" s="28"/>
      <c r="F11" s="28"/>
      <c r="G11" s="28"/>
      <c r="H11" s="28"/>
      <c r="I11" s="29"/>
    </row>
    <row r="12" spans="1:9" ht="13.5">
      <c r="A12" s="7"/>
      <c r="B12" s="8" t="s">
        <v>17</v>
      </c>
      <c r="C12" s="9" t="s">
        <v>60</v>
      </c>
      <c r="D12" s="27">
        <f t="shared" si="1"/>
        <v>1461500</v>
      </c>
      <c r="E12" s="28">
        <v>1461500</v>
      </c>
      <c r="F12" s="28"/>
      <c r="G12" s="28"/>
      <c r="H12" s="28"/>
      <c r="I12" s="29"/>
    </row>
    <row r="13" spans="1:9" ht="13.5">
      <c r="A13" s="7"/>
      <c r="B13" s="8" t="s">
        <v>18</v>
      </c>
      <c r="C13" s="9" t="s">
        <v>14</v>
      </c>
      <c r="D13" s="27">
        <f t="shared" si="1"/>
        <v>200000</v>
      </c>
      <c r="E13" s="28">
        <v>200000</v>
      </c>
      <c r="F13" s="28"/>
      <c r="G13" s="28"/>
      <c r="H13" s="28"/>
      <c r="I13" s="29"/>
    </row>
    <row r="14" spans="1:9" ht="13.5">
      <c r="A14" s="7"/>
      <c r="B14" s="8"/>
      <c r="C14" s="9"/>
      <c r="D14" s="27">
        <f t="shared" si="1"/>
        <v>0</v>
      </c>
      <c r="E14" s="28"/>
      <c r="F14" s="28"/>
      <c r="G14" s="28"/>
      <c r="H14" s="28"/>
      <c r="I14" s="29"/>
    </row>
    <row r="15" spans="1:9" ht="13.5">
      <c r="A15" s="10" t="s">
        <v>19</v>
      </c>
      <c r="B15" s="11"/>
      <c r="C15" s="12" t="s">
        <v>20</v>
      </c>
      <c r="D15" s="27">
        <f t="shared" si="1"/>
        <v>250000</v>
      </c>
      <c r="E15" s="30">
        <f>E17+E18</f>
        <v>250000</v>
      </c>
      <c r="F15" s="30">
        <f>SUM(F17:F17)</f>
        <v>107875</v>
      </c>
      <c r="G15" s="30">
        <f>SUM(G17:G17)</f>
        <v>0</v>
      </c>
      <c r="H15" s="30">
        <f>SUM(H17:H17)</f>
        <v>0</v>
      </c>
      <c r="I15" s="30">
        <f>SUM(I17:I17)</f>
        <v>0</v>
      </c>
    </row>
    <row r="16" spans="1:9" ht="13.5">
      <c r="A16" s="10"/>
      <c r="B16" s="11"/>
      <c r="C16" s="12"/>
      <c r="D16" s="27">
        <f t="shared" si="1"/>
        <v>0</v>
      </c>
      <c r="E16" s="28"/>
      <c r="F16" s="28"/>
      <c r="G16" s="28"/>
      <c r="H16" s="28"/>
      <c r="I16" s="29"/>
    </row>
    <row r="17" spans="1:9" ht="13.5">
      <c r="A17" s="7"/>
      <c r="B17" s="8" t="s">
        <v>21</v>
      </c>
      <c r="C17" s="9" t="s">
        <v>14</v>
      </c>
      <c r="D17" s="27">
        <f t="shared" si="1"/>
        <v>250000</v>
      </c>
      <c r="E17" s="28">
        <v>250000</v>
      </c>
      <c r="F17" s="28">
        <v>107875</v>
      </c>
      <c r="G17" s="28"/>
      <c r="H17" s="28"/>
      <c r="I17" s="29"/>
    </row>
    <row r="18" spans="1:9" ht="13.5">
      <c r="A18" s="7"/>
      <c r="B18" s="8"/>
      <c r="C18" s="9"/>
      <c r="D18" s="27">
        <f t="shared" si="1"/>
        <v>0</v>
      </c>
      <c r="E18" s="28"/>
      <c r="F18" s="28"/>
      <c r="G18" s="28"/>
      <c r="H18" s="28"/>
      <c r="I18" s="29"/>
    </row>
    <row r="19" spans="1:9" ht="13.5">
      <c r="A19" s="7"/>
      <c r="B19" s="8"/>
      <c r="C19" s="9"/>
      <c r="D19" s="27">
        <f t="shared" si="1"/>
        <v>0</v>
      </c>
      <c r="E19" s="28"/>
      <c r="F19" s="28"/>
      <c r="G19" s="28"/>
      <c r="H19" s="28"/>
      <c r="I19" s="29"/>
    </row>
    <row r="20" spans="1:9" ht="13.5">
      <c r="A20" s="10" t="s">
        <v>22</v>
      </c>
      <c r="B20" s="11"/>
      <c r="C20" s="12" t="s">
        <v>23</v>
      </c>
      <c r="D20" s="27">
        <f t="shared" si="1"/>
        <v>35000</v>
      </c>
      <c r="E20" s="30">
        <f>SUM(E22:E22)</f>
        <v>35000</v>
      </c>
      <c r="F20" s="30">
        <f>SUM(F22:F22)</f>
        <v>0</v>
      </c>
      <c r="G20" s="30">
        <f>SUM(G22:G22)</f>
        <v>0</v>
      </c>
      <c r="H20" s="30">
        <f>SUM(H22:H22)</f>
        <v>0</v>
      </c>
      <c r="I20" s="30">
        <f>SUM(I22:I22)</f>
        <v>0</v>
      </c>
    </row>
    <row r="21" spans="1:9" ht="13.5">
      <c r="A21" s="7"/>
      <c r="B21" s="8"/>
      <c r="C21" s="9"/>
      <c r="D21" s="27">
        <f t="shared" si="1"/>
        <v>0</v>
      </c>
      <c r="E21" s="28"/>
      <c r="F21" s="28"/>
      <c r="G21" s="28"/>
      <c r="H21" s="28"/>
      <c r="I21" s="29"/>
    </row>
    <row r="22" spans="1:9" ht="13.5">
      <c r="A22" s="7"/>
      <c r="B22" s="8" t="s">
        <v>24</v>
      </c>
      <c r="C22" s="9" t="s">
        <v>25</v>
      </c>
      <c r="D22" s="27">
        <f t="shared" si="1"/>
        <v>35000</v>
      </c>
      <c r="E22" s="28">
        <v>35000</v>
      </c>
      <c r="F22" s="28"/>
      <c r="G22" s="28"/>
      <c r="H22" s="28"/>
      <c r="I22" s="29"/>
    </row>
    <row r="23" spans="1:9" ht="13.5">
      <c r="A23" s="7"/>
      <c r="B23" s="8"/>
      <c r="C23" s="9"/>
      <c r="D23" s="27">
        <f t="shared" si="1"/>
        <v>0</v>
      </c>
      <c r="E23" s="28"/>
      <c r="F23" s="28"/>
      <c r="G23" s="28"/>
      <c r="H23" s="28"/>
      <c r="I23" s="29"/>
    </row>
    <row r="24" spans="1:9" ht="27">
      <c r="A24" s="10" t="s">
        <v>26</v>
      </c>
      <c r="B24" s="11"/>
      <c r="C24" s="12" t="s">
        <v>27</v>
      </c>
      <c r="D24" s="27">
        <f t="shared" si="1"/>
        <v>20000</v>
      </c>
      <c r="E24" s="30">
        <f>SUM(E26:E26)</f>
        <v>20000</v>
      </c>
      <c r="F24" s="30">
        <f>SUM(F26:F26)</f>
        <v>0</v>
      </c>
      <c r="G24" s="30">
        <f>SUM(G26:G26)</f>
        <v>0</v>
      </c>
      <c r="H24" s="30">
        <f>SUM(H26:H26)</f>
        <v>0</v>
      </c>
      <c r="I24" s="30">
        <f>SUM(I26:I26)</f>
        <v>0</v>
      </c>
    </row>
    <row r="25" spans="1:9" ht="13.5">
      <c r="A25" s="7"/>
      <c r="B25" s="8"/>
      <c r="C25" s="9"/>
      <c r="D25" s="27">
        <f t="shared" si="1"/>
        <v>0</v>
      </c>
      <c r="E25" s="28"/>
      <c r="F25" s="28"/>
      <c r="G25" s="28"/>
      <c r="H25" s="28"/>
      <c r="I25" s="29"/>
    </row>
    <row r="26" spans="1:9" ht="13.5">
      <c r="A26" s="7"/>
      <c r="B26" s="8" t="s">
        <v>28</v>
      </c>
      <c r="C26" s="9" t="s">
        <v>29</v>
      </c>
      <c r="D26" s="27">
        <f t="shared" si="1"/>
        <v>20000</v>
      </c>
      <c r="E26" s="28">
        <v>20000</v>
      </c>
      <c r="F26" s="28"/>
      <c r="G26" s="28"/>
      <c r="H26" s="28"/>
      <c r="I26" s="29"/>
    </row>
    <row r="27" spans="1:9" ht="13.5">
      <c r="A27" s="7"/>
      <c r="B27" s="8"/>
      <c r="C27" s="9"/>
      <c r="D27" s="27">
        <f t="shared" si="1"/>
        <v>0</v>
      </c>
      <c r="E27" s="28"/>
      <c r="F27" s="28"/>
      <c r="G27" s="28"/>
      <c r="H27" s="28"/>
      <c r="I27" s="29"/>
    </row>
    <row r="28" spans="1:9" ht="13.5">
      <c r="A28" s="10" t="s">
        <v>30</v>
      </c>
      <c r="B28" s="11"/>
      <c r="C28" s="12" t="s">
        <v>31</v>
      </c>
      <c r="D28" s="27">
        <f t="shared" si="1"/>
        <v>690008</v>
      </c>
      <c r="E28" s="30">
        <f>SUM(E30:E30)</f>
        <v>690008</v>
      </c>
      <c r="F28" s="30">
        <f>SUM(F30:F30)</f>
        <v>0</v>
      </c>
      <c r="G28" s="30">
        <f>SUM(G30:G30)</f>
        <v>0</v>
      </c>
      <c r="H28" s="30">
        <f>SUM(H30:H30)</f>
        <v>0</v>
      </c>
      <c r="I28" s="30">
        <f>SUM(I30:I30)</f>
        <v>0</v>
      </c>
    </row>
    <row r="29" spans="1:9" ht="13.5">
      <c r="A29" s="7"/>
      <c r="B29" s="8"/>
      <c r="C29" s="9"/>
      <c r="D29" s="27">
        <f t="shared" si="1"/>
        <v>0</v>
      </c>
      <c r="E29" s="28"/>
      <c r="F29" s="28"/>
      <c r="G29" s="28"/>
      <c r="H29" s="28"/>
      <c r="I29" s="29"/>
    </row>
    <row r="30" spans="1:9" ht="13.5">
      <c r="A30" s="7"/>
      <c r="B30" s="8" t="s">
        <v>32</v>
      </c>
      <c r="C30" s="9" t="s">
        <v>14</v>
      </c>
      <c r="D30" s="27">
        <f t="shared" si="1"/>
        <v>690008</v>
      </c>
      <c r="E30" s="28">
        <v>690008</v>
      </c>
      <c r="F30" s="28"/>
      <c r="G30" s="28"/>
      <c r="H30" s="28"/>
      <c r="I30" s="29"/>
    </row>
    <row r="31" spans="1:9" ht="13.5">
      <c r="A31" s="7"/>
      <c r="B31" s="8"/>
      <c r="C31" s="9"/>
      <c r="D31" s="27">
        <f t="shared" si="1"/>
        <v>0</v>
      </c>
      <c r="E31" s="28"/>
      <c r="F31" s="28"/>
      <c r="G31" s="28"/>
      <c r="H31" s="28"/>
      <c r="I31" s="29"/>
    </row>
    <row r="32" spans="1:9" ht="13.5">
      <c r="A32" s="16" t="s">
        <v>33</v>
      </c>
      <c r="B32" s="17"/>
      <c r="C32" s="18" t="s">
        <v>34</v>
      </c>
      <c r="D32" s="27">
        <f t="shared" si="1"/>
        <v>8000</v>
      </c>
      <c r="E32" s="30">
        <f>SUM(E34:E34)</f>
        <v>8000</v>
      </c>
      <c r="F32" s="30">
        <f>SUM(F34:F34)</f>
        <v>0</v>
      </c>
      <c r="G32" s="30">
        <f>SUM(G34:G34)</f>
        <v>0</v>
      </c>
      <c r="H32" s="30">
        <f>SUM(H34:H34)</f>
        <v>0</v>
      </c>
      <c r="I32" s="30">
        <f>SUM(I34:I34)</f>
        <v>0</v>
      </c>
    </row>
    <row r="33" spans="1:9" ht="13.5">
      <c r="A33" s="13"/>
      <c r="B33" s="14"/>
      <c r="C33" s="15"/>
      <c r="D33" s="27">
        <f t="shared" si="1"/>
        <v>0</v>
      </c>
      <c r="E33" s="28"/>
      <c r="F33" s="28"/>
      <c r="G33" s="28"/>
      <c r="H33" s="28"/>
      <c r="I33" s="29"/>
    </row>
    <row r="34" spans="1:9" ht="13.5">
      <c r="A34" s="13"/>
      <c r="B34" s="14" t="s">
        <v>35</v>
      </c>
      <c r="C34" s="15" t="s">
        <v>36</v>
      </c>
      <c r="D34" s="27">
        <f t="shared" si="1"/>
        <v>8000</v>
      </c>
      <c r="E34" s="28">
        <v>8000</v>
      </c>
      <c r="F34" s="28"/>
      <c r="G34" s="28"/>
      <c r="H34" s="28"/>
      <c r="I34" s="29"/>
    </row>
    <row r="35" spans="1:9" ht="13.5">
      <c r="A35" s="13"/>
      <c r="B35" s="14"/>
      <c r="C35" s="15"/>
      <c r="D35" s="27">
        <f t="shared" si="1"/>
        <v>0</v>
      </c>
      <c r="E35" s="28"/>
      <c r="F35" s="28"/>
      <c r="G35" s="28"/>
      <c r="H35" s="28"/>
      <c r="I35" s="29"/>
    </row>
    <row r="36" spans="1:9" ht="27">
      <c r="A36" s="16" t="s">
        <v>37</v>
      </c>
      <c r="B36" s="17"/>
      <c r="C36" s="18" t="s">
        <v>38</v>
      </c>
      <c r="D36" s="27">
        <f t="shared" si="1"/>
        <v>4234779</v>
      </c>
      <c r="E36" s="30">
        <f>SUM(E38:E42)</f>
        <v>4234779</v>
      </c>
      <c r="F36" s="30">
        <f>SUM(F38:F42)</f>
        <v>0</v>
      </c>
      <c r="G36" s="30">
        <f>SUM(G38:G42)</f>
        <v>0</v>
      </c>
      <c r="H36" s="30">
        <f>SUM(H38:H42)</f>
        <v>0</v>
      </c>
      <c r="I36" s="30">
        <f>SUM(I38:I42)</f>
        <v>0</v>
      </c>
    </row>
    <row r="37" spans="1:9" ht="13.5">
      <c r="A37" s="13"/>
      <c r="B37" s="14"/>
      <c r="C37" s="15"/>
      <c r="D37" s="27">
        <f t="shared" si="1"/>
        <v>0</v>
      </c>
      <c r="E37" s="28"/>
      <c r="F37" s="28"/>
      <c r="G37" s="28"/>
      <c r="H37" s="28"/>
      <c r="I37" s="29"/>
    </row>
    <row r="38" spans="1:9" ht="13.5">
      <c r="A38" s="13"/>
      <c r="B38" s="14" t="s">
        <v>39</v>
      </c>
      <c r="C38" s="15" t="s">
        <v>40</v>
      </c>
      <c r="D38" s="27">
        <f t="shared" si="1"/>
        <v>3845303</v>
      </c>
      <c r="E38" s="28">
        <v>3845303</v>
      </c>
      <c r="F38" s="28"/>
      <c r="G38" s="28"/>
      <c r="H38" s="28"/>
      <c r="I38" s="29"/>
    </row>
    <row r="39" spans="1:9" ht="13.5">
      <c r="A39" s="13"/>
      <c r="B39" s="14" t="s">
        <v>41</v>
      </c>
      <c r="C39" s="15" t="s">
        <v>42</v>
      </c>
      <c r="D39" s="27">
        <f t="shared" si="1"/>
        <v>4000</v>
      </c>
      <c r="E39" s="28">
        <v>4000</v>
      </c>
      <c r="F39" s="28"/>
      <c r="G39" s="28"/>
      <c r="H39" s="28"/>
      <c r="I39" s="29"/>
    </row>
    <row r="40" spans="1:9" ht="13.5">
      <c r="A40" s="7"/>
      <c r="B40" s="8" t="s">
        <v>43</v>
      </c>
      <c r="C40" s="9" t="s">
        <v>44</v>
      </c>
      <c r="D40" s="27">
        <f t="shared" si="1"/>
        <v>38500</v>
      </c>
      <c r="E40" s="28">
        <v>38500</v>
      </c>
      <c r="F40" s="28"/>
      <c r="G40" s="28"/>
      <c r="H40" s="28"/>
      <c r="I40" s="29"/>
    </row>
    <row r="41" spans="1:9" ht="40.5">
      <c r="A41" s="7"/>
      <c r="B41" s="8" t="s">
        <v>58</v>
      </c>
      <c r="C41" s="9" t="s">
        <v>59</v>
      </c>
      <c r="D41" s="27">
        <f t="shared" si="1"/>
        <v>340976</v>
      </c>
      <c r="E41" s="28">
        <v>340976</v>
      </c>
      <c r="F41" s="28"/>
      <c r="G41" s="28"/>
      <c r="H41" s="28"/>
      <c r="I41" s="29"/>
    </row>
    <row r="42" spans="1:9" ht="13.5">
      <c r="A42" s="7"/>
      <c r="B42" s="8" t="s">
        <v>45</v>
      </c>
      <c r="C42" s="9" t="s">
        <v>14</v>
      </c>
      <c r="D42" s="27">
        <f t="shared" si="1"/>
        <v>6000</v>
      </c>
      <c r="E42" s="28">
        <v>6000</v>
      </c>
      <c r="F42" s="28"/>
      <c r="G42" s="28"/>
      <c r="H42" s="28"/>
      <c r="I42" s="29"/>
    </row>
    <row r="43" spans="1:9" ht="13.5">
      <c r="A43" s="13"/>
      <c r="B43" s="14"/>
      <c r="C43" s="15"/>
      <c r="D43" s="27">
        <f t="shared" si="1"/>
        <v>0</v>
      </c>
      <c r="E43" s="28"/>
      <c r="F43" s="28"/>
      <c r="G43" s="28"/>
      <c r="H43" s="28"/>
      <c r="I43" s="29"/>
    </row>
    <row r="44" spans="1:9" ht="27">
      <c r="A44" s="16" t="s">
        <v>46</v>
      </c>
      <c r="B44" s="17"/>
      <c r="C44" s="18" t="s">
        <v>47</v>
      </c>
      <c r="D44" s="27">
        <f t="shared" si="1"/>
        <v>1056000</v>
      </c>
      <c r="E44" s="40">
        <v>1056000</v>
      </c>
      <c r="F44" s="40">
        <v>459148</v>
      </c>
      <c r="G44" s="31"/>
      <c r="H44" s="31"/>
      <c r="I44" s="32"/>
    </row>
    <row r="45" spans="1:9" ht="13.5">
      <c r="A45" s="13"/>
      <c r="B45" s="14"/>
      <c r="C45" s="15"/>
      <c r="D45" s="27">
        <f t="shared" si="1"/>
        <v>0</v>
      </c>
      <c r="E45" s="28"/>
      <c r="F45" s="28"/>
      <c r="G45" s="28"/>
      <c r="H45" s="28"/>
      <c r="I45" s="29"/>
    </row>
    <row r="46" spans="1:9" ht="13.5">
      <c r="A46" s="13"/>
      <c r="B46" s="14" t="s">
        <v>48</v>
      </c>
      <c r="C46" s="15" t="s">
        <v>49</v>
      </c>
      <c r="D46" s="27">
        <f t="shared" si="1"/>
        <v>1056000</v>
      </c>
      <c r="E46" s="28">
        <v>1056000</v>
      </c>
      <c r="F46" s="28">
        <v>459148</v>
      </c>
      <c r="G46" s="28"/>
      <c r="H46" s="28"/>
      <c r="I46" s="29"/>
    </row>
    <row r="47" spans="1:9" ht="13.5">
      <c r="A47" s="13"/>
      <c r="B47" s="14"/>
      <c r="C47" s="15"/>
      <c r="D47" s="27">
        <f t="shared" si="1"/>
        <v>0</v>
      </c>
      <c r="E47" s="28"/>
      <c r="F47" s="28"/>
      <c r="G47" s="28"/>
      <c r="H47" s="28"/>
      <c r="I47" s="29"/>
    </row>
    <row r="48" spans="1:9" ht="13.5">
      <c r="A48" s="16" t="s">
        <v>50</v>
      </c>
      <c r="B48" s="17"/>
      <c r="C48" s="18" t="s">
        <v>51</v>
      </c>
      <c r="D48" s="30">
        <f t="shared" si="1"/>
        <v>6000000</v>
      </c>
      <c r="E48" s="31">
        <v>6000000</v>
      </c>
      <c r="F48" s="31">
        <v>3264220</v>
      </c>
      <c r="G48" s="31"/>
      <c r="H48" s="31"/>
      <c r="I48" s="32"/>
    </row>
    <row r="49" spans="1:9" ht="13.5">
      <c r="A49" s="13"/>
      <c r="B49" s="14"/>
      <c r="C49" s="15"/>
      <c r="D49" s="27">
        <f t="shared" si="1"/>
        <v>0</v>
      </c>
      <c r="E49" s="28"/>
      <c r="F49" s="28"/>
      <c r="G49" s="28"/>
      <c r="H49" s="28"/>
      <c r="I49" s="29"/>
    </row>
    <row r="50" spans="1:9" ht="13.5">
      <c r="A50" s="13"/>
      <c r="B50" s="14" t="s">
        <v>56</v>
      </c>
      <c r="C50" s="15" t="s">
        <v>57</v>
      </c>
      <c r="D50" s="27">
        <f t="shared" si="1"/>
        <v>6000000</v>
      </c>
      <c r="E50" s="28">
        <v>6000000</v>
      </c>
      <c r="F50" s="28">
        <v>3264220</v>
      </c>
      <c r="G50" s="28"/>
      <c r="H50" s="28"/>
      <c r="I50" s="29"/>
    </row>
    <row r="51" spans="1:9" ht="13.5">
      <c r="A51" s="13"/>
      <c r="B51" s="14"/>
      <c r="C51" s="15"/>
      <c r="D51" s="27">
        <f t="shared" si="1"/>
        <v>0</v>
      </c>
      <c r="E51" s="33"/>
      <c r="F51" s="33"/>
      <c r="G51" s="33"/>
      <c r="H51" s="33"/>
      <c r="I51" s="34"/>
    </row>
    <row r="52" spans="1:9" ht="18" customHeight="1">
      <c r="A52" s="35"/>
      <c r="B52" s="36"/>
      <c r="C52" s="37" t="s">
        <v>53</v>
      </c>
      <c r="D52" s="30">
        <f t="shared" si="1"/>
        <v>14516487</v>
      </c>
      <c r="E52" s="38">
        <f>SUM(E48+E44+E36+E32+E24+E20+E15+E10+E6+E28)</f>
        <v>14516487</v>
      </c>
      <c r="F52" s="38">
        <f>SUM(F48+F44+F36+F32+F24+F20+F15+F10+F6)</f>
        <v>4102443</v>
      </c>
      <c r="G52" s="38"/>
      <c r="H52" s="38"/>
      <c r="I52" s="39"/>
    </row>
    <row r="53" spans="1:9" ht="27" customHeight="1">
      <c r="A53" s="50" t="s">
        <v>52</v>
      </c>
      <c r="B53" s="51"/>
      <c r="C53" s="52"/>
      <c r="D53" s="47">
        <v>41593809</v>
      </c>
      <c r="E53" s="48"/>
      <c r="F53" s="48"/>
      <c r="G53" s="48"/>
      <c r="H53" s="48"/>
      <c r="I53" s="49"/>
    </row>
  </sheetData>
  <sheetProtection/>
  <mergeCells count="11">
    <mergeCell ref="D53:I53"/>
    <mergeCell ref="A53:C53"/>
    <mergeCell ref="I3:I4"/>
    <mergeCell ref="E2:I2"/>
    <mergeCell ref="A2:A4"/>
    <mergeCell ref="G3:G4"/>
    <mergeCell ref="H3:H4"/>
    <mergeCell ref="E3:E4"/>
    <mergeCell ref="D2:D4"/>
    <mergeCell ref="C2:C4"/>
    <mergeCell ref="B2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AWoloszyn</cp:lastModifiedBy>
  <cp:lastPrinted>2010-08-16T07:36:06Z</cp:lastPrinted>
  <dcterms:created xsi:type="dcterms:W3CDTF">1997-02-26T13:46:56Z</dcterms:created>
  <dcterms:modified xsi:type="dcterms:W3CDTF">2010-08-16T08:15:20Z</dcterms:modified>
  <cp:category/>
  <cp:version/>
  <cp:contentType/>
  <cp:contentStatus/>
</cp:coreProperties>
</file>